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showObjects="none" codeName="ThisWorkbook"/>
  <bookViews>
    <workbookView xWindow="11820" yWindow="45" windowWidth="11640" windowHeight="9330" activeTab="4"/>
  </bookViews>
  <sheets>
    <sheet name="目次" sheetId="5" r:id="rId1"/>
    <sheet name="1・2" sheetId="9" r:id="rId2"/>
    <sheet name="3 (2)" sheetId="18" state="hidden" r:id="rId3"/>
    <sheet name="3" sheetId="19" r:id="rId4"/>
    <sheet name="4" sheetId="17" r:id="rId5"/>
  </sheets>
  <definedNames>
    <definedName name="_xlnm.Print_Area" localSheetId="0">目次!$A$1:$I$15</definedName>
    <definedName name="_xlnm.Print_Area" localSheetId="2">'3 (2)'!$A$1:$N$79</definedName>
    <definedName name="_xlnm.Print_Area" localSheetId="3">'3'!$A$1:$N$79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<sst xmlns="http://schemas.openxmlformats.org/spreadsheetml/2006/main" xmlns:r="http://schemas.openxmlformats.org/officeDocument/2006/relationships" count="124" uniqueCount="124">
  <si>
    <t>給水</t>
    <rPh sb="0" eb="2">
      <t>キュウスイ</t>
    </rPh>
    <phoneticPr fontId="1"/>
  </si>
  <si>
    <t>年度</t>
  </si>
  <si>
    <t>G</t>
  </si>
  <si>
    <t xml:space="preserve">都市ガス供給状況                                              </t>
  </si>
  <si>
    <t>本支管</t>
  </si>
  <si>
    <t>人</t>
  </si>
  <si>
    <t>その他</t>
  </si>
  <si>
    <t xml:space="preserve">電灯電力需要状況                                              </t>
  </si>
  <si>
    <t>C/B</t>
  </si>
  <si>
    <t>家庭用</t>
  </si>
  <si>
    <t>水洗化率</t>
  </si>
  <si>
    <t>全体面積</t>
  </si>
  <si>
    <t>資料：東北電力(株）古川営業所</t>
  </si>
  <si>
    <t>１</t>
  </si>
  <si>
    <t>供給管</t>
  </si>
  <si>
    <t>２</t>
  </si>
  <si>
    <t>-</t>
  </si>
  <si>
    <t>人口</t>
    <rPh sb="0" eb="2">
      <t>ジンコウ</t>
    </rPh>
    <phoneticPr fontId="1"/>
  </si>
  <si>
    <t>３</t>
  </si>
  <si>
    <t>総数</t>
  </si>
  <si>
    <t>商業用</t>
  </si>
  <si>
    <t>総延長</t>
  </si>
  <si>
    <t>（１）公共下水道</t>
  </si>
  <si>
    <t>戸数</t>
    <rPh sb="0" eb="2">
      <t>コスウ</t>
    </rPh>
    <phoneticPr fontId="1"/>
  </si>
  <si>
    <t>年</t>
    <rPh sb="0" eb="1">
      <t>ネン</t>
    </rPh>
    <phoneticPr fontId="5"/>
  </si>
  <si>
    <t>年度</t>
    <rPh sb="0" eb="2">
      <t>ネンド</t>
    </rPh>
    <phoneticPr fontId="1"/>
  </si>
  <si>
    <t>１日最大
給水量</t>
    <rPh sb="0" eb="2">
      <t>１ニチ</t>
    </rPh>
    <rPh sb="2" eb="4">
      <t>サイダイ</t>
    </rPh>
    <rPh sb="5" eb="7">
      <t>キュウスイ</t>
    </rPh>
    <rPh sb="7" eb="8">
      <t>リョウ</t>
    </rPh>
    <phoneticPr fontId="1"/>
  </si>
  <si>
    <t>岩出山地域</t>
    <rPh sb="0" eb="3">
      <t>イワデヤマ</t>
    </rPh>
    <rPh sb="3" eb="5">
      <t>チイキ</t>
    </rPh>
    <phoneticPr fontId="1"/>
  </si>
  <si>
    <t>１日平均
給水量</t>
    <rPh sb="0" eb="2">
      <t>１ニチ</t>
    </rPh>
    <rPh sb="2" eb="4">
      <t>ヘイキン</t>
    </rPh>
    <rPh sb="5" eb="7">
      <t>キュウスイ</t>
    </rPh>
    <rPh sb="7" eb="8">
      <t>リョウ</t>
    </rPh>
    <phoneticPr fontId="1"/>
  </si>
  <si>
    <t>管渠延長</t>
  </si>
  <si>
    <t>事業認可</t>
  </si>
  <si>
    <t>現在処理区域</t>
  </si>
  <si>
    <t>田尻地域</t>
    <rPh sb="0" eb="2">
      <t>タジリ</t>
    </rPh>
    <rPh sb="2" eb="4">
      <t>チイキ</t>
    </rPh>
    <phoneticPr fontId="1"/>
  </si>
  <si>
    <t>水洗便所設置済</t>
  </si>
  <si>
    <t>ｔ</t>
  </si>
  <si>
    <t>下水道整備率</t>
  </si>
  <si>
    <t>資料：下水道課</t>
    <rPh sb="6" eb="7">
      <t>カ</t>
    </rPh>
    <phoneticPr fontId="1"/>
  </si>
  <si>
    <t>面積</t>
  </si>
  <si>
    <t>全体計画</t>
  </si>
  <si>
    <t>戸数</t>
  </si>
  <si>
    <t>鹿島台地域</t>
    <rPh sb="0" eb="2">
      <t>カシマ</t>
    </rPh>
    <rPh sb="2" eb="3">
      <t>ダイ</t>
    </rPh>
    <rPh sb="3" eb="5">
      <t>チイキ</t>
    </rPh>
    <phoneticPr fontId="1"/>
  </si>
  <si>
    <t>人口</t>
  </si>
  <si>
    <t>A</t>
  </si>
  <si>
    <t>（古川地域のみ）</t>
    <rPh sb="1" eb="3">
      <t>フ</t>
    </rPh>
    <rPh sb="3" eb="5">
      <t>チイキ</t>
    </rPh>
    <phoneticPr fontId="5"/>
  </si>
  <si>
    <t>F/D</t>
  </si>
  <si>
    <t>B</t>
  </si>
  <si>
    <t>C</t>
  </si>
  <si>
    <t>（使用量単位：千 KWh）　各年度末現在</t>
    <rPh sb="7" eb="8">
      <t>セン</t>
    </rPh>
    <rPh sb="14" eb="18">
      <t>カクネンドマツ</t>
    </rPh>
    <rPh sb="18" eb="20">
      <t>ゲンザイ</t>
    </rPh>
    <phoneticPr fontId="5"/>
  </si>
  <si>
    <t>資料：水道部管理課</t>
    <rPh sb="0" eb="2">
      <t>シリョウ</t>
    </rPh>
    <rPh sb="3" eb="5">
      <t>スイドウ</t>
    </rPh>
    <rPh sb="5" eb="6">
      <t>ブ</t>
    </rPh>
    <rPh sb="6" eb="8">
      <t>カンリ</t>
    </rPh>
    <rPh sb="8" eb="9">
      <t>カ</t>
    </rPh>
    <phoneticPr fontId="1"/>
  </si>
  <si>
    <t>D</t>
  </si>
  <si>
    <t>E</t>
  </si>
  <si>
    <t>大崎市</t>
    <rPh sb="0" eb="2">
      <t>オオサキ</t>
    </rPh>
    <rPh sb="2" eb="3">
      <t>シ</t>
    </rPh>
    <phoneticPr fontId="5"/>
  </si>
  <si>
    <t>F</t>
  </si>
  <si>
    <t>C/A</t>
  </si>
  <si>
    <t>ha</t>
  </si>
  <si>
    <t>G/E</t>
  </si>
  <si>
    <t>鳴子温泉地域</t>
    <rPh sb="0" eb="2">
      <t>ナルゴ</t>
    </rPh>
    <rPh sb="2" eb="4">
      <t>オンセン</t>
    </rPh>
    <rPh sb="4" eb="6">
      <t>チイキ</t>
    </rPh>
    <phoneticPr fontId="1"/>
  </si>
  <si>
    <t>％</t>
  </si>
  <si>
    <t>（１）上水道</t>
    <rPh sb="3" eb="4">
      <t>ウエ</t>
    </rPh>
    <phoneticPr fontId="1"/>
  </si>
  <si>
    <t>大崎市</t>
    <rPh sb="0" eb="2">
      <t>オオサキ</t>
    </rPh>
    <rPh sb="2" eb="3">
      <t>シ</t>
    </rPh>
    <phoneticPr fontId="1"/>
  </si>
  <si>
    <t>古川地域</t>
    <rPh sb="0" eb="2">
      <t>フルカワ</t>
    </rPh>
    <rPh sb="2" eb="4">
      <t>チイキ</t>
    </rPh>
    <phoneticPr fontId="1"/>
  </si>
  <si>
    <t>松山地域</t>
    <rPh sb="0" eb="2">
      <t>マツヤマ</t>
    </rPh>
    <rPh sb="2" eb="4">
      <t>チイキ</t>
    </rPh>
    <phoneticPr fontId="1"/>
  </si>
  <si>
    <t>1日当たり給水能力</t>
    <rPh sb="0" eb="2">
      <t>１ニチ</t>
    </rPh>
    <rPh sb="2" eb="3">
      <t>アタ</t>
    </rPh>
    <rPh sb="8" eb="9">
      <t>リキ</t>
    </rPh>
    <phoneticPr fontId="1"/>
  </si>
  <si>
    <t>戸</t>
    <rPh sb="0" eb="1">
      <t>コ</t>
    </rPh>
    <phoneticPr fontId="1"/>
  </si>
  <si>
    <t>計</t>
    <rPh sb="0" eb="1">
      <t>ケイ</t>
    </rPh>
    <phoneticPr fontId="1"/>
  </si>
  <si>
    <t>三本木地域</t>
    <rPh sb="0" eb="3">
      <t>サンボンギ</t>
    </rPh>
    <rPh sb="3" eb="5">
      <t>チイキ</t>
    </rPh>
    <phoneticPr fontId="1"/>
  </si>
  <si>
    <t>古川地域</t>
    <rPh sb="0" eb="2">
      <t>フルカワ</t>
    </rPh>
    <rPh sb="2" eb="4">
      <t>チイキ</t>
    </rPh>
    <phoneticPr fontId="5"/>
  </si>
  <si>
    <t>供給戸数（戸）</t>
    <rPh sb="5" eb="6">
      <t>コ</t>
    </rPh>
    <phoneticPr fontId="5"/>
  </si>
  <si>
    <t xml:space="preserve">上水道の状況                                            </t>
    <rPh sb="4" eb="6">
      <t>ジ</t>
    </rPh>
    <phoneticPr fontId="1"/>
  </si>
  <si>
    <t>有効率
(b)/(a)</t>
    <rPh sb="0" eb="2">
      <t>ユウコウ</t>
    </rPh>
    <rPh sb="2" eb="3">
      <t>リツ</t>
    </rPh>
    <phoneticPr fontId="1"/>
  </si>
  <si>
    <t>（２）簡易水道</t>
    <rPh sb="3" eb="5">
      <t>カンイ</t>
    </rPh>
    <rPh sb="5" eb="7">
      <t>スイドウ</t>
    </rPh>
    <phoneticPr fontId="1"/>
  </si>
  <si>
    <t>給水区域内
人口</t>
    <rPh sb="0" eb="2">
      <t>キュウスイ</t>
    </rPh>
    <rPh sb="2" eb="5">
      <t>クイキナイ</t>
    </rPh>
    <rPh sb="6" eb="8">
      <t>ジンコウ</t>
    </rPh>
    <phoneticPr fontId="1"/>
  </si>
  <si>
    <t>各年12月31日現在</t>
    <rPh sb="0" eb="2">
      <t>カクネン</t>
    </rPh>
    <rPh sb="4" eb="5">
      <t>ツキ</t>
    </rPh>
    <rPh sb="7" eb="8">
      <t>ヒ</t>
    </rPh>
    <rPh sb="8" eb="10">
      <t>ゲンザイ</t>
    </rPh>
    <phoneticPr fontId="5"/>
  </si>
  <si>
    <t>資料：古川ガス（株）都市ガス部</t>
    <rPh sb="10" eb="12">
      <t>トシ</t>
    </rPh>
    <rPh sb="14" eb="15">
      <t>ブ</t>
    </rPh>
    <phoneticPr fontId="5"/>
  </si>
  <si>
    <t xml:space="preserve">  第　１５　章</t>
  </si>
  <si>
    <t xml:space="preserve">  電気･ガス･上下水道</t>
  </si>
  <si>
    <t>ｍ</t>
  </si>
  <si>
    <t>４</t>
  </si>
  <si>
    <t xml:space="preserve">下水道の状況                                                </t>
  </si>
  <si>
    <t>（２）農業集落排水事業</t>
  </si>
  <si>
    <t>年間有効水量(ｂ)</t>
    <rPh sb="0" eb="2">
      <t>ネンカン</t>
    </rPh>
    <rPh sb="2" eb="4">
      <t>ユウコウ</t>
    </rPh>
    <rPh sb="4" eb="6">
      <t>スイリョウ</t>
    </rPh>
    <phoneticPr fontId="1"/>
  </si>
  <si>
    <t>需要量（㎥）</t>
  </si>
  <si>
    <t>有収水量
(ｃ)</t>
    <rPh sb="0" eb="1">
      <t>ユウ</t>
    </rPh>
    <rPh sb="1" eb="2">
      <t>シュウ</t>
    </rPh>
    <rPh sb="2" eb="3">
      <t>スイ</t>
    </rPh>
    <rPh sb="3" eb="4">
      <t>リョウ</t>
    </rPh>
    <phoneticPr fontId="1"/>
  </si>
  <si>
    <t>年間
給水量
(ａ)</t>
    <rPh sb="0" eb="2">
      <t>ネンカン</t>
    </rPh>
    <rPh sb="3" eb="5">
      <t>キュウスイ</t>
    </rPh>
    <rPh sb="5" eb="6">
      <t>リョウ</t>
    </rPh>
    <phoneticPr fontId="1"/>
  </si>
  <si>
    <t>無収
有効水量</t>
    <rPh sb="0" eb="1">
      <t>ム</t>
    </rPh>
    <rPh sb="1" eb="2">
      <t>シュウ</t>
    </rPh>
    <rPh sb="3" eb="4">
      <t>ユウ</t>
    </rPh>
    <rPh sb="4" eb="5">
      <t>コウ</t>
    </rPh>
    <rPh sb="5" eb="6">
      <t>スイ</t>
    </rPh>
    <rPh sb="6" eb="7">
      <t>リョウ</t>
    </rPh>
    <phoneticPr fontId="1"/>
  </si>
  <si>
    <t>　(１)公共下水道</t>
    <rPh sb="4" eb="6">
      <t>コウキョウ</t>
    </rPh>
    <rPh sb="6" eb="9">
      <t>ゲスイドウ</t>
    </rPh>
    <phoneticPr fontId="1"/>
  </si>
  <si>
    <t>使用量</t>
    <rPh sb="0" eb="1">
      <t>シ</t>
    </rPh>
    <rPh sb="1" eb="2">
      <t>ヨウ</t>
    </rPh>
    <rPh sb="2" eb="3">
      <t>リョウ</t>
    </rPh>
    <phoneticPr fontId="5"/>
  </si>
  <si>
    <t>処理量
(1日当たり)</t>
  </si>
  <si>
    <t>　(２)農業集落排水事業</t>
    <rPh sb="4" eb="6">
      <t>ノウギョウ</t>
    </rPh>
    <rPh sb="6" eb="8">
      <t>シュウラク</t>
    </rPh>
    <rPh sb="8" eb="10">
      <t>ハイスイ</t>
    </rPh>
    <rPh sb="10" eb="12">
      <t>ジギョウ</t>
    </rPh>
    <phoneticPr fontId="1"/>
  </si>
  <si>
    <t>１　電灯電力需要状況</t>
  </si>
  <si>
    <t>２　都市ガス供給状況</t>
  </si>
  <si>
    <t>３　上水道の状況</t>
    <rPh sb="2" eb="5">
      <t>ジョウスイドウ</t>
    </rPh>
    <rPh sb="6" eb="8">
      <t>ジ</t>
    </rPh>
    <phoneticPr fontId="1"/>
  </si>
  <si>
    <t>契約口数</t>
    <rPh sb="0" eb="2">
      <t>ケイヤク</t>
    </rPh>
    <rPh sb="2" eb="3">
      <t>クチ</t>
    </rPh>
    <rPh sb="3" eb="4">
      <t>スウ</t>
    </rPh>
    <phoneticPr fontId="5"/>
  </si>
  <si>
    <t>資料：水道部管理課</t>
    <rPh sb="0" eb="2">
      <t>シリョウ</t>
    </rPh>
    <rPh sb="3" eb="5">
      <t>スイドウ</t>
    </rPh>
    <rPh sb="5" eb="6">
      <t>ブ</t>
    </rPh>
    <rPh sb="6" eb="9">
      <t>カンリカ</t>
    </rPh>
    <phoneticPr fontId="1"/>
  </si>
  <si>
    <t>工業用</t>
    <rPh sb="0" eb="3">
      <t>コウギョウヨウ</t>
    </rPh>
    <phoneticPr fontId="5"/>
  </si>
  <si>
    <t>（１）上水道</t>
    <rPh sb="3" eb="6">
      <t>ジョウスイドウ</t>
    </rPh>
    <phoneticPr fontId="1"/>
  </si>
  <si>
    <t>各年度末現在</t>
    <rPh sb="4" eb="6">
      <t>ゲンザイ</t>
    </rPh>
    <phoneticPr fontId="1"/>
  </si>
  <si>
    <t>ガス管延長（ｍ）</t>
  </si>
  <si>
    <t>４　下水道の状況</t>
  </si>
  <si>
    <t>処理場
利用率</t>
  </si>
  <si>
    <t>電灯</t>
    <rPh sb="0" eb="1">
      <t>デン</t>
    </rPh>
    <rPh sb="1" eb="2">
      <t>ヒ</t>
    </rPh>
    <phoneticPr fontId="5"/>
  </si>
  <si>
    <t>電力</t>
    <rPh sb="0" eb="1">
      <t>デン</t>
    </rPh>
    <rPh sb="1" eb="2">
      <t>リキ</t>
    </rPh>
    <phoneticPr fontId="5"/>
  </si>
  <si>
    <t>低圧電力</t>
    <rPh sb="0" eb="1">
      <t>テイ</t>
    </rPh>
    <rPh sb="1" eb="2">
      <t>アッ</t>
    </rPh>
    <rPh sb="2" eb="3">
      <t>デン</t>
    </rPh>
    <rPh sb="3" eb="4">
      <t>リキ</t>
    </rPh>
    <phoneticPr fontId="5"/>
  </si>
  <si>
    <t>使用量
総計</t>
    <rPh sb="0" eb="2">
      <t>シヨウ</t>
    </rPh>
    <rPh sb="2" eb="3">
      <t>リョウ</t>
    </rPh>
    <rPh sb="4" eb="6">
      <t>ソウケイ</t>
    </rPh>
    <phoneticPr fontId="5"/>
  </si>
  <si>
    <t>その他
電力</t>
    <rPh sb="2" eb="3">
      <t>タ</t>
    </rPh>
    <rPh sb="4" eb="6">
      <t>デンリョク</t>
    </rPh>
    <phoneticPr fontId="5"/>
  </si>
  <si>
    <t>注1：熱量の単位を，kcal（キロカロリー）から国際基準であるMJ（メガジュール）に移行した。</t>
    <rPh sb="0" eb="1">
      <t>チュウ</t>
    </rPh>
    <rPh sb="3" eb="5">
      <t>ネツリョウ</t>
    </rPh>
    <rPh sb="6" eb="8">
      <t>タンイ</t>
    </rPh>
    <rPh sb="24" eb="26">
      <t>コクサイ</t>
    </rPh>
    <rPh sb="26" eb="28">
      <t>キジュン</t>
    </rPh>
    <rPh sb="42" eb="44">
      <t>イコウ</t>
    </rPh>
    <phoneticPr fontId="5"/>
  </si>
  <si>
    <t>注2：平成25年11月から都市ガス熱量変更により，1㎥当たりの熱量を46MJから45MJに変更したため，それ以前の販売量を換算し表示している。</t>
    <rPh sb="3" eb="5">
      <t>ヘイセイ</t>
    </rPh>
    <rPh sb="7" eb="8">
      <t>ネン</t>
    </rPh>
    <rPh sb="10" eb="11">
      <t>ガツ</t>
    </rPh>
    <rPh sb="31" eb="33">
      <t>ネツリョウ</t>
    </rPh>
    <rPh sb="54" eb="56">
      <t>イゼン</t>
    </rPh>
    <rPh sb="57" eb="59">
      <t>ハンバイ</t>
    </rPh>
    <rPh sb="59" eb="60">
      <t>リョウ</t>
    </rPh>
    <rPh sb="61" eb="63">
      <t>カンザン</t>
    </rPh>
    <rPh sb="64" eb="66">
      <t>ヒョウジ</t>
    </rPh>
    <phoneticPr fontId="5"/>
  </si>
  <si>
    <t>　</t>
  </si>
  <si>
    <t>(単位：人・戸・㎥)</t>
  </si>
  <si>
    <t>有収率
(c)/(a)</t>
    <rPh sb="0" eb="1">
      <t>ユウ</t>
    </rPh>
    <rPh sb="1" eb="2">
      <t>シュウ</t>
    </rPh>
    <rPh sb="2" eb="3">
      <t>リツ</t>
    </rPh>
    <phoneticPr fontId="1"/>
  </si>
  <si>
    <t>有収水量　内　　　　　　生活用有収水量</t>
    <rPh sb="0" eb="2">
      <t>ユウシュウ</t>
    </rPh>
    <rPh sb="2" eb="4">
      <t>スイリョウ</t>
    </rPh>
    <rPh sb="5" eb="6">
      <t>ウチ</t>
    </rPh>
    <phoneticPr fontId="1"/>
  </si>
  <si>
    <t>有収水量　内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生活用有収水量</t>
    <rPh sb="5" eb="6">
      <t>ウチ</t>
    </rPh>
    <phoneticPr fontId="1"/>
  </si>
  <si>
    <t>生活用
有収水量</t>
  </si>
  <si>
    <t>有収水量
(c)</t>
    <rPh sb="0" eb="1">
      <t>ユウ</t>
    </rPh>
    <rPh sb="1" eb="2">
      <t>シュウ</t>
    </rPh>
    <rPh sb="2" eb="3">
      <t>スイ</t>
    </rPh>
    <rPh sb="3" eb="4">
      <t>リョウ</t>
    </rPh>
    <phoneticPr fontId="1"/>
  </si>
  <si>
    <t>年間有効水量(b)</t>
    <rPh sb="0" eb="2">
      <t>ネンカン</t>
    </rPh>
    <rPh sb="2" eb="4">
      <t>ユウコウ</t>
    </rPh>
    <rPh sb="4" eb="6">
      <t>スイリョウ</t>
    </rPh>
    <phoneticPr fontId="1"/>
  </si>
  <si>
    <t>1日平均
給水量</t>
    <rPh sb="1" eb="2">
      <t>ニチ</t>
    </rPh>
    <rPh sb="2" eb="4">
      <t>ヘイキン</t>
    </rPh>
    <rPh sb="5" eb="7">
      <t>キュウスイ</t>
    </rPh>
    <rPh sb="7" eb="8">
      <t>リョウ</t>
    </rPh>
    <phoneticPr fontId="1"/>
  </si>
  <si>
    <t>1日最大
給水量</t>
    <rPh sb="1" eb="2">
      <t>ニチ</t>
    </rPh>
    <rPh sb="2" eb="4">
      <t>サイダイ</t>
    </rPh>
    <rPh sb="5" eb="7">
      <t>キュウスイ</t>
    </rPh>
    <rPh sb="7" eb="8">
      <t>リョウ</t>
    </rPh>
    <phoneticPr fontId="1"/>
  </si>
  <si>
    <t>1日当たり
給水能力</t>
    <rPh sb="0" eb="2">
      <t>１ニチ</t>
    </rPh>
    <rPh sb="2" eb="3">
      <t>アタ</t>
    </rPh>
    <rPh sb="9" eb="10">
      <t>リキ</t>
    </rPh>
    <phoneticPr fontId="1"/>
  </si>
  <si>
    <t>年間
給水量
(a)</t>
    <rPh sb="0" eb="2">
      <t>ネンカン</t>
    </rPh>
    <rPh sb="3" eb="5">
      <t>キュウスイ</t>
    </rPh>
    <rPh sb="5" eb="6">
      <t>リョウ</t>
    </rPh>
    <phoneticPr fontId="1"/>
  </si>
  <si>
    <t>給水区域内人口</t>
    <rPh sb="0" eb="2">
      <t>キュウスイ</t>
    </rPh>
    <rPh sb="2" eb="5">
      <t>クイキナイ</t>
    </rPh>
    <rPh sb="5" eb="7">
      <t>ジンコウ</t>
    </rPh>
    <phoneticPr fontId="1"/>
  </si>
  <si>
    <t>（単位：人・戸・㎥）　各年度末現在</t>
    <rPh sb="15" eb="17">
      <t>ゲンザイ</t>
    </rPh>
    <phoneticPr fontId="1"/>
  </si>
  <si>
    <t>給水区域内人口</t>
    <rPh sb="0" eb="2">
      <t>キュウスイ</t>
    </rPh>
    <rPh sb="2" eb="4">
      <t>クイキ</t>
    </rPh>
    <rPh sb="4" eb="5">
      <t>ナイ</t>
    </rPh>
    <rPh sb="5" eb="7">
      <t>ジンコウ</t>
    </rPh>
    <phoneticPr fontId="1"/>
  </si>
  <si>
    <t>…</t>
  </si>
  <si>
    <t>注1：電力自由化に伴い，平成28年度以降はデータ非公開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</si>
</sst>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0">
    <numFmt numFmtId="176" formatCode="#,##0.000;[Red]\-#,##0.000"/>
    <numFmt numFmtId="177" formatCode="#,##0_ "/>
    <numFmt numFmtId="178" formatCode="0.0%"/>
    <numFmt numFmtId="179" formatCode="0.0_);[Red]\(0.0\)"/>
    <numFmt numFmtId="180" formatCode="#,##0.0_ "/>
    <numFmt numFmtId="181" formatCode="0.0_ "/>
    <numFmt numFmtId="182" formatCode="#,##0.0_);[Red]\(#,##0.0\)"/>
    <numFmt numFmtId="183" formatCode="#,##0_ ;[Red]\-#,##0\ "/>
    <numFmt numFmtId="184" formatCode="#,##0_);[Red]\(#,##0\)"/>
    <numFmt numFmtId="185" formatCode="0_);[Red]\(0\)"/>
  </numFmts>
  <fonts count="14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28"/>
      <color auto="1"/>
      <name val="ＭＳ 明朝"/>
      <family val="1"/>
    </font>
    <font>
      <sz val="12"/>
      <color auto="1"/>
      <name val="ＭＳ 明朝"/>
      <family val="1"/>
    </font>
    <font>
      <b/>
      <sz val="11"/>
      <color auto="1"/>
      <name val="ＭＳ Ｐゴシック"/>
      <family val="3"/>
    </font>
    <font>
      <sz val="10"/>
      <color auto="1"/>
      <name val="ＭＳ 明朝"/>
      <family val="1"/>
    </font>
    <font>
      <b/>
      <sz val="12"/>
      <color auto="1"/>
      <name val="ＭＳ 明朝"/>
      <family val="1"/>
    </font>
    <font>
      <b/>
      <sz val="11"/>
      <color auto="1"/>
      <name val="ＭＳ 明朝"/>
      <family val="1"/>
    </font>
    <font>
      <sz val="11"/>
      <color auto="1"/>
      <name val="ＭＳ Ｐゴシック"/>
      <family val="3"/>
    </font>
    <font>
      <b/>
      <sz val="14"/>
      <color auto="1"/>
      <name val="ＭＳ 明朝"/>
      <family val="1"/>
    </font>
    <font>
      <b/>
      <sz val="10"/>
      <color auto="1"/>
      <name val="ＭＳ 明朝"/>
      <family val="1"/>
    </font>
    <font>
      <sz val="9"/>
      <color auto="1"/>
      <name val="ＭＳ 明朝"/>
      <family val="1"/>
    </font>
    <font>
      <sz val="8"/>
      <color auto="1"/>
      <name val="ＭＳ 明朝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Alignment="1">
      <alignment vertical="center"/>
    </xf>
    <xf numFmtId="38" fontId="2" fillId="0" borderId="11" xfId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right" vertical="center"/>
    </xf>
    <xf numFmtId="38" fontId="2" fillId="0" borderId="13" xfId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right" vertical="center"/>
    </xf>
    <xf numFmtId="176" fontId="6" fillId="0" borderId="0" xfId="1" applyNumberFormat="1" applyFont="1" applyFill="1"/>
    <xf numFmtId="0" fontId="10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vertical="center"/>
    </xf>
    <xf numFmtId="177" fontId="12" fillId="0" borderId="3" xfId="0" applyNumberFormat="1" applyFont="1" applyFill="1" applyBorder="1" applyAlignment="1">
      <alignment horizontal="center" vertical="center"/>
    </xf>
    <xf numFmtId="177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/>
    <xf numFmtId="177" fontId="12" fillId="0" borderId="4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6" fillId="0" borderId="3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6" fillId="0" borderId="4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38" fontId="6" fillId="0" borderId="13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0" xfId="1" applyFont="1" applyFill="1"/>
    <xf numFmtId="0" fontId="11" fillId="0" borderId="0" xfId="0" applyFont="1" applyFill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0" xfId="0" applyNumberFormat="1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top"/>
    </xf>
    <xf numFmtId="0" fontId="6" fillId="0" borderId="14" xfId="0" applyFont="1" applyFill="1" applyBorder="1" applyAlignment="1">
      <alignment horizontal="center" vertical="center"/>
    </xf>
    <xf numFmtId="0" fontId="12" fillId="0" borderId="0" xfId="0" applyFont="1" applyFill="1"/>
    <xf numFmtId="0" fontId="6" fillId="0" borderId="2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 shrinkToFit="1"/>
    </xf>
    <xf numFmtId="0" fontId="12" fillId="0" borderId="11" xfId="0" applyFont="1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right" vertical="center"/>
    </xf>
    <xf numFmtId="178" fontId="6" fillId="0" borderId="0" xfId="2" applyNumberFormat="1" applyFont="1" applyFill="1" applyBorder="1" applyAlignment="1">
      <alignment horizontal="right" vertical="center"/>
    </xf>
    <xf numFmtId="178" fontId="6" fillId="0" borderId="11" xfId="2" applyNumberFormat="1" applyFont="1" applyFill="1" applyBorder="1" applyAlignment="1">
      <alignment horizontal="right" vertical="center"/>
    </xf>
    <xf numFmtId="178" fontId="6" fillId="0" borderId="0" xfId="2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 wrapText="1"/>
    </xf>
    <xf numFmtId="177" fontId="6" fillId="0" borderId="23" xfId="0" applyNumberFormat="1" applyFont="1" applyFill="1" applyBorder="1" applyAlignment="1">
      <alignment horizontal="center" vertical="center"/>
    </xf>
    <xf numFmtId="177" fontId="6" fillId="0" borderId="20" xfId="0" applyNumberFormat="1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12" fillId="0" borderId="27" xfId="0" applyFont="1" applyFill="1" applyBorder="1" applyAlignment="1">
      <alignment horizontal="center" vertical="center" wrapText="1"/>
    </xf>
    <xf numFmtId="179" fontId="6" fillId="0" borderId="0" xfId="0" applyNumberFormat="1" applyFont="1" applyFill="1"/>
    <xf numFmtId="0" fontId="7" fillId="0" borderId="11" xfId="0" applyFont="1" applyFill="1" applyBorder="1" applyAlignment="1">
      <alignment vertical="center"/>
    </xf>
    <xf numFmtId="0" fontId="6" fillId="0" borderId="28" xfId="0" applyFont="1" applyFill="1" applyBorder="1" applyAlignment="1">
      <alignment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right" vertical="top"/>
    </xf>
    <xf numFmtId="180" fontId="6" fillId="0" borderId="0" xfId="0" applyNumberFormat="1" applyFont="1" applyFill="1" applyBorder="1" applyAlignment="1">
      <alignment vertical="center"/>
    </xf>
    <xf numFmtId="180" fontId="6" fillId="0" borderId="13" xfId="0" applyNumberFormat="1" applyFont="1" applyFill="1" applyBorder="1" applyAlignment="1">
      <alignment horizontal="right" vertical="center"/>
    </xf>
    <xf numFmtId="181" fontId="6" fillId="0" borderId="13" xfId="0" applyNumberFormat="1" applyFont="1" applyFill="1" applyBorder="1" applyAlignment="1">
      <alignment horizontal="right" vertical="center"/>
    </xf>
    <xf numFmtId="180" fontId="6" fillId="0" borderId="31" xfId="0" applyNumberFormat="1" applyFont="1" applyFill="1" applyBorder="1" applyAlignment="1">
      <alignment horizontal="right" vertical="center"/>
    </xf>
    <xf numFmtId="0" fontId="6" fillId="0" borderId="24" xfId="0" applyFont="1" applyFill="1" applyBorder="1" applyAlignment="1">
      <alignment horizontal="center" vertical="center"/>
    </xf>
    <xf numFmtId="182" fontId="6" fillId="0" borderId="13" xfId="0" applyNumberFormat="1" applyFont="1" applyFill="1" applyBorder="1" applyAlignment="1">
      <alignment horizontal="right" vertical="center"/>
    </xf>
    <xf numFmtId="182" fontId="6" fillId="0" borderId="0" xfId="0" applyNumberFormat="1" applyFont="1" applyFill="1" applyBorder="1" applyAlignment="1">
      <alignment horizontal="right" vertical="center"/>
    </xf>
    <xf numFmtId="182" fontId="6" fillId="0" borderId="31" xfId="0" applyNumberFormat="1" applyFont="1" applyFill="1" applyBorder="1" applyAlignment="1">
      <alignment horizontal="right" vertical="center"/>
    </xf>
    <xf numFmtId="180" fontId="6" fillId="0" borderId="0" xfId="0" applyNumberFormat="1" applyFont="1" applyFill="1" applyBorder="1" applyAlignment="1">
      <alignment horizontal="right" vertical="center"/>
    </xf>
    <xf numFmtId="181" fontId="6" fillId="0" borderId="0" xfId="0" applyNumberFormat="1" applyFont="1" applyFill="1" applyBorder="1" applyAlignment="1">
      <alignment horizontal="right" vertical="center"/>
    </xf>
    <xf numFmtId="180" fontId="6" fillId="0" borderId="11" xfId="0" applyNumberFormat="1" applyFont="1" applyFill="1" applyBorder="1" applyAlignment="1">
      <alignment horizontal="right" vertical="center"/>
    </xf>
    <xf numFmtId="179" fontId="6" fillId="0" borderId="0" xfId="0" applyNumberFormat="1" applyFont="1" applyFill="1" applyAlignment="1">
      <alignment vertical="center"/>
    </xf>
    <xf numFmtId="179" fontId="6" fillId="0" borderId="8" xfId="0" applyNumberFormat="1" applyFont="1" applyFill="1" applyBorder="1" applyAlignment="1">
      <alignment horizontal="centerContinuous" vertical="center"/>
    </xf>
    <xf numFmtId="179" fontId="6" fillId="0" borderId="23" xfId="0" applyNumberFormat="1" applyFont="1" applyFill="1" applyBorder="1" applyAlignment="1">
      <alignment horizontal="center" vertical="center"/>
    </xf>
    <xf numFmtId="179" fontId="6" fillId="0" borderId="20" xfId="0" applyNumberFormat="1" applyFont="1" applyFill="1" applyBorder="1" applyAlignment="1">
      <alignment horizontal="center" vertical="center"/>
    </xf>
    <xf numFmtId="179" fontId="13" fillId="0" borderId="7" xfId="0" applyNumberFormat="1" applyFont="1" applyFill="1" applyBorder="1" applyAlignment="1">
      <alignment horizontal="right" vertical="top"/>
    </xf>
    <xf numFmtId="179" fontId="6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Fill="1" applyBorder="1" applyAlignment="1">
      <alignment horizontal="right" vertical="center" wrapText="1"/>
    </xf>
    <xf numFmtId="179" fontId="6" fillId="0" borderId="11" xfId="0" applyNumberFormat="1" applyFont="1" applyFill="1" applyBorder="1" applyAlignment="1">
      <alignment horizontal="right" vertical="center"/>
    </xf>
    <xf numFmtId="179" fontId="6" fillId="0" borderId="0" xfId="0" applyNumberFormat="1" applyFont="1" applyFill="1" applyBorder="1"/>
    <xf numFmtId="0" fontId="6" fillId="0" borderId="14" xfId="0" applyFont="1" applyFill="1" applyBorder="1" applyAlignment="1">
      <alignment horizontal="centerContinuous" vertical="center"/>
    </xf>
    <xf numFmtId="0" fontId="6" fillId="0" borderId="23" xfId="0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vertical="center"/>
    </xf>
    <xf numFmtId="183" fontId="6" fillId="0" borderId="0" xfId="1" applyNumberFormat="1" applyFont="1" applyFill="1" applyBorder="1" applyAlignment="1">
      <alignment vertical="center"/>
    </xf>
    <xf numFmtId="177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77" fontId="6" fillId="0" borderId="11" xfId="0" applyNumberFormat="1" applyFont="1" applyFill="1" applyBorder="1" applyAlignment="1">
      <alignment horizontal="right" vertical="center"/>
    </xf>
    <xf numFmtId="184" fontId="6" fillId="0" borderId="0" xfId="0" applyNumberFormat="1" applyFont="1" applyFill="1" applyBorder="1"/>
    <xf numFmtId="184" fontId="6" fillId="0" borderId="0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Continuous" vertical="center"/>
    </xf>
    <xf numFmtId="0" fontId="6" fillId="0" borderId="12" xfId="0" applyFont="1" applyFill="1" applyBorder="1" applyAlignment="1">
      <alignment horizontal="centerContinuous" vertical="center"/>
    </xf>
    <xf numFmtId="0" fontId="6" fillId="0" borderId="32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 wrapText="1"/>
    </xf>
    <xf numFmtId="181" fontId="6" fillId="0" borderId="11" xfId="0" applyNumberFormat="1" applyFont="1" applyFill="1" applyBorder="1" applyAlignment="1">
      <alignment horizontal="right" vertical="center"/>
    </xf>
    <xf numFmtId="180" fontId="6" fillId="0" borderId="0" xfId="0" applyNumberFormat="1" applyFont="1" applyFill="1" applyBorder="1"/>
    <xf numFmtId="0" fontId="6" fillId="0" borderId="15" xfId="0" applyFont="1" applyFill="1" applyBorder="1" applyAlignment="1">
      <alignment horizontal="centerContinuous" vertical="center"/>
    </xf>
    <xf numFmtId="0" fontId="6" fillId="0" borderId="21" xfId="0" applyFont="1" applyFill="1" applyBorder="1" applyAlignment="1">
      <alignment horizontal="centerContinuous" vertical="center"/>
    </xf>
    <xf numFmtId="178" fontId="6" fillId="0" borderId="0" xfId="0" applyNumberFormat="1" applyFont="1" applyFill="1" applyBorder="1"/>
    <xf numFmtId="0" fontId="6" fillId="0" borderId="22" xfId="0" applyFont="1" applyFill="1" applyBorder="1" applyAlignment="1">
      <alignment horizontal="centerContinuous" vertical="center"/>
    </xf>
    <xf numFmtId="180" fontId="6" fillId="0" borderId="0" xfId="0" applyNumberFormat="1" applyFont="1" applyFill="1" applyBorder="1" applyAlignment="1">
      <alignment horizontal="right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185" fontId="6" fillId="0" borderId="0" xfId="0" applyNumberFormat="1" applyFont="1" applyFill="1" applyBorder="1" applyAlignment="1">
      <alignment horizontal="right" vertical="center"/>
    </xf>
    <xf numFmtId="181" fontId="6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 vertical="center"/>
    </xf>
    <xf numFmtId="181" fontId="6" fillId="0" borderId="0" xfId="0" applyNumberFormat="1" applyFont="1" applyFill="1" applyBorder="1"/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50"/>
  </sheetPr>
  <dimension ref="A3:I15"/>
  <sheetViews>
    <sheetView view="pageBreakPreview" zoomScale="75" zoomScaleNormal="75" zoomScaleSheetLayoutView="75" workbookViewId="0"/>
  </sheetViews>
  <sheetFormatPr defaultRowHeight="13.2"/>
  <cols>
    <col min="1" max="1" width="11.25" style="1" customWidth="1"/>
    <col min="2" max="2" width="5.125" style="1" customWidth="1"/>
    <col min="3" max="8" width="9" style="1" customWidth="1"/>
    <col min="9" max="9" width="10.25" style="1" customWidth="1"/>
    <col min="10" max="16384" width="9" style="1" customWidth="1"/>
  </cols>
  <sheetData>
    <row r="1" spans="1:9" ht="33" customHeight="1"/>
    <row r="2" spans="1:9" ht="33" customHeight="1"/>
    <row r="3" spans="1:9" ht="33" customHeight="1">
      <c r="A3" s="2" t="s">
        <v>74</v>
      </c>
      <c r="B3" s="3"/>
      <c r="C3" s="3"/>
      <c r="D3" s="3"/>
      <c r="E3" s="3"/>
      <c r="F3" s="3"/>
      <c r="G3" s="3"/>
      <c r="H3" s="3"/>
      <c r="I3" s="3"/>
    </row>
    <row r="4" spans="1:9" ht="33" customHeight="1"/>
    <row r="5" spans="1:9" ht="33" customHeight="1">
      <c r="A5" s="2" t="s">
        <v>75</v>
      </c>
      <c r="B5" s="3"/>
      <c r="C5" s="3"/>
      <c r="D5" s="3"/>
      <c r="E5" s="3"/>
      <c r="F5" s="3"/>
      <c r="G5" s="3"/>
      <c r="H5" s="3"/>
      <c r="I5" s="3"/>
    </row>
    <row r="6" spans="1:9" ht="90.75" customHeight="1"/>
    <row r="7" spans="1:9" ht="27" customHeight="1">
      <c r="B7" s="4" t="s">
        <v>13</v>
      </c>
      <c r="C7" s="5" t="s">
        <v>7</v>
      </c>
    </row>
    <row r="8" spans="1:9" ht="27" customHeight="1">
      <c r="B8" s="4" t="s">
        <v>15</v>
      </c>
      <c r="C8" s="5" t="s">
        <v>3</v>
      </c>
    </row>
    <row r="9" spans="1:9" ht="27" customHeight="1">
      <c r="B9" s="4" t="s">
        <v>18</v>
      </c>
      <c r="C9" s="5" t="s">
        <v>68</v>
      </c>
    </row>
    <row r="10" spans="1:9" ht="27" customHeight="1">
      <c r="B10" s="4"/>
      <c r="C10" s="5" t="s">
        <v>58</v>
      </c>
    </row>
    <row r="11" spans="1:9" ht="27" customHeight="1">
      <c r="B11" s="4"/>
      <c r="C11" s="5" t="s">
        <v>70</v>
      </c>
    </row>
    <row r="12" spans="1:9" ht="27" customHeight="1">
      <c r="B12" s="4" t="s">
        <v>77</v>
      </c>
      <c r="C12" s="5" t="s">
        <v>78</v>
      </c>
    </row>
    <row r="13" spans="1:9" ht="27" customHeight="1">
      <c r="B13" s="4"/>
      <c r="C13" s="5" t="s">
        <v>22</v>
      </c>
    </row>
    <row r="14" spans="1:9" ht="27" customHeight="1">
      <c r="B14" s="4"/>
      <c r="C14" s="5" t="s">
        <v>79</v>
      </c>
    </row>
    <row r="15" spans="1:9" ht="27" customHeight="1">
      <c r="B15" s="4"/>
      <c r="C15" s="5"/>
    </row>
  </sheetData>
  <phoneticPr fontId="1"/>
  <pageMargins left="0.78740157480314965" right="0.78740157480314965" top="0.78740157480314965" bottom="0.78740157480314965" header="0.51181102362204722" footer="0.51181102362204722"/>
  <pageSetup paperSize="9" fitToWidth="1" fitToHeight="1" orientation="portrait" usePrinterDefaults="1" r:id="rId1"/>
  <headerFooter alignWithMargins="0"/>
  <rowBreaks count="1" manualBreakCount="1">
    <brk id="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P39"/>
  <sheetViews>
    <sheetView zoomScale="75" zoomScaleNormal="75" zoomScaleSheetLayoutView="100" workbookViewId="0">
      <selection activeCell="K16" sqref="K16"/>
    </sheetView>
  </sheetViews>
  <sheetFormatPr defaultRowHeight="13.5" customHeight="1"/>
  <cols>
    <col min="1" max="1" width="7.625" style="6" customWidth="1"/>
    <col min="2" max="9" width="11.625" style="6" customWidth="1"/>
    <col min="10" max="14" width="10.625" style="6" customWidth="1"/>
    <col min="15" max="15" width="8.625" style="6" customWidth="1"/>
    <col min="16" max="16" width="6.625" style="6" customWidth="1"/>
    <col min="17" max="17" width="2.125" style="6" customWidth="1"/>
    <col min="18" max="16384" width="9" style="6" customWidth="1"/>
  </cols>
  <sheetData>
    <row r="1" spans="1:16" ht="14.4">
      <c r="A1" s="8" t="s">
        <v>89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ht="13.2">
      <c r="A2" s="7"/>
      <c r="B2" s="7"/>
      <c r="C2" s="7"/>
      <c r="D2" s="7"/>
      <c r="E2" s="7"/>
      <c r="F2" s="7"/>
      <c r="G2" s="7"/>
      <c r="H2" s="7"/>
    </row>
    <row r="3" spans="1:16" ht="13.95">
      <c r="A3" s="7"/>
      <c r="B3" s="7"/>
      <c r="C3" s="7"/>
      <c r="D3" s="7"/>
      <c r="E3" s="7"/>
      <c r="F3" s="7"/>
      <c r="G3" s="39" t="s">
        <v>47</v>
      </c>
      <c r="H3" s="7"/>
      <c r="M3" s="39"/>
    </row>
    <row r="4" spans="1:16" ht="18" customHeight="1">
      <c r="A4" s="9"/>
      <c r="B4" s="22" t="s">
        <v>103</v>
      </c>
      <c r="C4" s="32" t="s">
        <v>100</v>
      </c>
      <c r="D4" s="32"/>
      <c r="E4" s="32" t="s">
        <v>101</v>
      </c>
      <c r="F4" s="32"/>
      <c r="G4" s="40"/>
    </row>
    <row r="5" spans="1:16" ht="36" customHeight="1">
      <c r="A5" s="10"/>
      <c r="B5" s="23"/>
      <c r="C5" s="29" t="s">
        <v>92</v>
      </c>
      <c r="D5" s="29" t="s">
        <v>86</v>
      </c>
      <c r="E5" s="29" t="s">
        <v>102</v>
      </c>
      <c r="F5" s="29"/>
      <c r="G5" s="41" t="s">
        <v>104</v>
      </c>
    </row>
    <row r="6" spans="1:16" ht="18" customHeight="1">
      <c r="A6" s="10"/>
      <c r="B6" s="23"/>
      <c r="C6" s="29"/>
      <c r="D6" s="29"/>
      <c r="E6" s="29" t="s">
        <v>92</v>
      </c>
      <c r="F6" s="29" t="s">
        <v>86</v>
      </c>
      <c r="G6" s="38" t="s">
        <v>86</v>
      </c>
    </row>
    <row r="7" spans="1:16" ht="18" customHeight="1">
      <c r="A7" s="11" t="s">
        <v>51</v>
      </c>
      <c r="B7" s="24"/>
      <c r="C7" s="24"/>
      <c r="D7" s="24"/>
      <c r="E7" s="24"/>
      <c r="F7" s="35"/>
      <c r="G7" s="24"/>
    </row>
    <row r="8" spans="1:16" ht="18" customHeight="1">
      <c r="A8" s="12">
        <v>24</v>
      </c>
      <c r="B8" s="26">
        <v>852395</v>
      </c>
      <c r="C8" s="26">
        <v>75485</v>
      </c>
      <c r="D8" s="26">
        <v>285745</v>
      </c>
      <c r="E8" s="26">
        <v>9167</v>
      </c>
      <c r="F8" s="25">
        <v>36358</v>
      </c>
      <c r="G8" s="26">
        <v>530292</v>
      </c>
    </row>
    <row r="9" spans="1:16" ht="18" customHeight="1">
      <c r="A9" s="12">
        <v>25</v>
      </c>
      <c r="B9" s="25">
        <v>862345</v>
      </c>
      <c r="C9" s="25">
        <v>76280</v>
      </c>
      <c r="D9" s="25">
        <v>281839</v>
      </c>
      <c r="E9" s="25">
        <v>8992</v>
      </c>
      <c r="F9" s="25">
        <v>34382</v>
      </c>
      <c r="G9" s="25">
        <v>546124</v>
      </c>
    </row>
    <row r="10" spans="1:16" ht="18" customHeight="1">
      <c r="A10" s="12">
        <v>26</v>
      </c>
      <c r="B10" s="25">
        <v>852272</v>
      </c>
      <c r="C10" s="25">
        <v>76869</v>
      </c>
      <c r="D10" s="25">
        <v>275394</v>
      </c>
      <c r="E10" s="25">
        <v>8870</v>
      </c>
      <c r="F10" s="25">
        <v>34056</v>
      </c>
      <c r="G10" s="25">
        <v>542822</v>
      </c>
    </row>
    <row r="11" spans="1:16" ht="18" customHeight="1">
      <c r="A11" s="12">
        <v>27</v>
      </c>
      <c r="B11" s="25">
        <v>836400</v>
      </c>
      <c r="C11" s="25">
        <v>77969</v>
      </c>
      <c r="D11" s="25">
        <v>268867</v>
      </c>
      <c r="E11" s="25">
        <v>8747</v>
      </c>
      <c r="F11" s="25">
        <v>33044</v>
      </c>
      <c r="G11" s="25">
        <v>534489</v>
      </c>
    </row>
    <row r="12" spans="1:16" ht="18" customHeight="1">
      <c r="A12" s="13">
        <v>28</v>
      </c>
      <c r="B12" s="27" t="s">
        <v>122</v>
      </c>
      <c r="C12" s="27" t="s">
        <v>122</v>
      </c>
      <c r="D12" s="27" t="s">
        <v>122</v>
      </c>
      <c r="E12" s="27" t="s">
        <v>122</v>
      </c>
      <c r="F12" s="27" t="s">
        <v>122</v>
      </c>
      <c r="G12" s="27" t="s">
        <v>122</v>
      </c>
      <c r="H12" s="42"/>
      <c r="I12" s="42"/>
      <c r="J12" s="42"/>
      <c r="K12" s="42"/>
      <c r="L12" s="42"/>
      <c r="M12" s="42"/>
    </row>
    <row r="13" spans="1:16" ht="18" customHeight="1">
      <c r="A13" s="14" t="s">
        <v>12</v>
      </c>
      <c r="B13" s="14"/>
      <c r="C13" s="14"/>
      <c r="D13" s="14"/>
      <c r="E13" s="14"/>
      <c r="F13" s="14"/>
      <c r="G13" s="14"/>
      <c r="H13" s="14"/>
      <c r="I13" s="43"/>
      <c r="J13" s="43"/>
      <c r="K13" s="43"/>
      <c r="L13" s="43"/>
      <c r="M13" s="43"/>
      <c r="N13" s="7"/>
    </row>
    <row r="14" spans="1:16" ht="18.75" customHeight="1">
      <c r="A14" s="14" t="s">
        <v>123</v>
      </c>
    </row>
    <row r="15" spans="1:16" ht="18.75" customHeight="1">
      <c r="A15" s="14"/>
    </row>
    <row r="16" spans="1:16" ht="18.75" customHeight="1">
      <c r="A16" s="14"/>
    </row>
    <row r="17" spans="1:14" ht="14.4">
      <c r="A17" s="8" t="s">
        <v>90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33"/>
      <c r="N17" s="33"/>
    </row>
    <row r="18" spans="1:14" ht="13.2">
      <c r="A18" s="15"/>
      <c r="B18" s="1"/>
      <c r="C18" s="1"/>
      <c r="D18" s="1"/>
      <c r="E18" s="1"/>
      <c r="F18" s="1"/>
      <c r="G18" s="1"/>
      <c r="H18" s="1"/>
      <c r="I18" s="1"/>
      <c r="J18" s="1"/>
    </row>
    <row r="19" spans="1:14" ht="18.95" customHeight="1">
      <c r="A19" s="1"/>
      <c r="B19" s="1" t="s">
        <v>43</v>
      </c>
      <c r="C19" s="33"/>
      <c r="D19" s="1"/>
      <c r="E19" s="1"/>
      <c r="F19" s="1"/>
      <c r="G19" s="1"/>
      <c r="H19" s="1"/>
      <c r="I19" s="44" t="s">
        <v>72</v>
      </c>
      <c r="J19" s="1"/>
    </row>
    <row r="20" spans="1:14" ht="18" customHeight="1">
      <c r="A20" s="16" t="s">
        <v>24</v>
      </c>
      <c r="B20" s="28" t="s">
        <v>67</v>
      </c>
      <c r="C20" s="34"/>
      <c r="D20" s="34"/>
      <c r="E20" s="34"/>
      <c r="F20" s="36"/>
      <c r="G20" s="28" t="s">
        <v>97</v>
      </c>
      <c r="H20" s="34"/>
      <c r="I20" s="36"/>
    </row>
    <row r="21" spans="1:14" ht="18" customHeight="1">
      <c r="A21" s="17"/>
      <c r="B21" s="29" t="s">
        <v>19</v>
      </c>
      <c r="C21" s="29" t="s">
        <v>9</v>
      </c>
      <c r="D21" s="29" t="s">
        <v>20</v>
      </c>
      <c r="E21" s="29" t="s">
        <v>94</v>
      </c>
      <c r="F21" s="29" t="s">
        <v>6</v>
      </c>
      <c r="G21" s="29" t="s">
        <v>21</v>
      </c>
      <c r="H21" s="29" t="s">
        <v>4</v>
      </c>
      <c r="I21" s="29" t="s">
        <v>14</v>
      </c>
    </row>
    <row r="22" spans="1:14" ht="18" customHeight="1">
      <c r="A22" s="18" t="s">
        <v>66</v>
      </c>
      <c r="B22" s="24"/>
      <c r="C22" s="24"/>
      <c r="D22" s="24"/>
      <c r="E22" s="24"/>
      <c r="F22" s="24"/>
      <c r="G22" s="24"/>
      <c r="H22" s="24"/>
      <c r="I22" s="24"/>
    </row>
    <row r="23" spans="1:14" ht="18" customHeight="1">
      <c r="A23" s="12">
        <v>24</v>
      </c>
      <c r="B23" s="30">
        <v>5375</v>
      </c>
      <c r="C23" s="30">
        <v>4561</v>
      </c>
      <c r="D23" s="30">
        <v>649</v>
      </c>
      <c r="E23" s="30" t="s">
        <v>16</v>
      </c>
      <c r="F23" s="30">
        <v>165</v>
      </c>
      <c r="G23" s="30">
        <v>202033</v>
      </c>
      <c r="H23" s="30">
        <v>121259</v>
      </c>
      <c r="I23" s="30">
        <v>80774</v>
      </c>
    </row>
    <row r="24" spans="1:14" ht="18" customHeight="1">
      <c r="A24" s="12">
        <v>25</v>
      </c>
      <c r="B24" s="30">
        <v>5412</v>
      </c>
      <c r="C24" s="30">
        <v>4597</v>
      </c>
      <c r="D24" s="30">
        <v>648</v>
      </c>
      <c r="E24" s="30">
        <v>2</v>
      </c>
      <c r="F24" s="30">
        <v>165</v>
      </c>
      <c r="G24" s="30">
        <v>205420</v>
      </c>
      <c r="H24" s="30">
        <v>124506</v>
      </c>
      <c r="I24" s="30">
        <v>80914</v>
      </c>
    </row>
    <row r="25" spans="1:14" ht="18" customHeight="1">
      <c r="A25" s="12">
        <v>26</v>
      </c>
      <c r="B25" s="31">
        <v>5542</v>
      </c>
      <c r="C25" s="30">
        <v>4720</v>
      </c>
      <c r="D25" s="30">
        <v>645</v>
      </c>
      <c r="E25" s="30">
        <v>2</v>
      </c>
      <c r="F25" s="30">
        <v>175</v>
      </c>
      <c r="G25" s="30">
        <v>205486</v>
      </c>
      <c r="H25" s="30">
        <v>124526</v>
      </c>
      <c r="I25" s="30">
        <v>80960</v>
      </c>
    </row>
    <row r="26" spans="1:14" ht="18" customHeight="1">
      <c r="A26" s="12">
        <v>27</v>
      </c>
      <c r="B26" s="30">
        <v>5528</v>
      </c>
      <c r="C26" s="30">
        <v>4719</v>
      </c>
      <c r="D26" s="30">
        <v>642</v>
      </c>
      <c r="E26" s="30">
        <v>2</v>
      </c>
      <c r="F26" s="30">
        <v>165</v>
      </c>
      <c r="G26" s="30">
        <v>205401</v>
      </c>
      <c r="H26" s="30">
        <v>124425</v>
      </c>
      <c r="I26" s="30">
        <v>80976</v>
      </c>
    </row>
    <row r="27" spans="1:14" ht="18" customHeight="1">
      <c r="A27" s="13">
        <v>28</v>
      </c>
      <c r="B27" s="27">
        <v>5493</v>
      </c>
      <c r="C27" s="27">
        <v>4691</v>
      </c>
      <c r="D27" s="27">
        <v>639</v>
      </c>
      <c r="E27" s="27">
        <v>2</v>
      </c>
      <c r="F27" s="27">
        <v>161</v>
      </c>
      <c r="G27" s="27">
        <v>206255</v>
      </c>
      <c r="H27" s="27">
        <v>125291</v>
      </c>
      <c r="I27" s="27">
        <v>80964</v>
      </c>
    </row>
    <row r="28" spans="1:14" ht="33" customHeight="1">
      <c r="B28" s="20"/>
      <c r="C28" s="20"/>
      <c r="D28" s="20"/>
      <c r="E28" s="20"/>
      <c r="F28" s="20"/>
      <c r="G28" s="20"/>
      <c r="H28" s="20"/>
      <c r="I28" s="20"/>
    </row>
    <row r="29" spans="1:14" ht="18" customHeight="1">
      <c r="A29" s="16" t="s">
        <v>24</v>
      </c>
      <c r="B29" s="28" t="s">
        <v>81</v>
      </c>
      <c r="C29" s="34"/>
      <c r="D29" s="34"/>
      <c r="E29" s="34"/>
      <c r="F29" s="37"/>
      <c r="G29" s="14"/>
      <c r="H29" s="14"/>
      <c r="I29" s="14"/>
      <c r="J29" s="14"/>
      <c r="K29" s="14"/>
      <c r="L29" s="14"/>
      <c r="M29" s="14"/>
      <c r="N29" s="33"/>
    </row>
    <row r="30" spans="1:14" s="7" customFormat="1" ht="18" customHeight="1">
      <c r="A30" s="17"/>
      <c r="B30" s="29" t="s">
        <v>19</v>
      </c>
      <c r="C30" s="29" t="s">
        <v>9</v>
      </c>
      <c r="D30" s="29" t="s">
        <v>20</v>
      </c>
      <c r="E30" s="29" t="s">
        <v>94</v>
      </c>
      <c r="F30" s="38" t="s">
        <v>6</v>
      </c>
      <c r="G30" s="14"/>
      <c r="H30" s="14"/>
      <c r="I30" s="14"/>
      <c r="J30" s="14"/>
      <c r="K30" s="14"/>
      <c r="L30" s="14"/>
      <c r="M30" s="14"/>
      <c r="N30" s="1"/>
    </row>
    <row r="31" spans="1:14" ht="18" customHeight="1">
      <c r="A31" s="19" t="s">
        <v>66</v>
      </c>
      <c r="B31" s="24"/>
      <c r="C31" s="24"/>
      <c r="D31" s="24"/>
      <c r="E31" s="24"/>
      <c r="F31" s="24"/>
    </row>
    <row r="32" spans="1:14" ht="18" customHeight="1">
      <c r="A32" s="12">
        <v>24</v>
      </c>
      <c r="B32" s="30">
        <v>3725429</v>
      </c>
      <c r="C32" s="30">
        <v>1386091</v>
      </c>
      <c r="D32" s="30">
        <v>1011442</v>
      </c>
      <c r="E32" s="30" t="s">
        <v>16</v>
      </c>
      <c r="F32" s="30">
        <v>1327895</v>
      </c>
    </row>
    <row r="33" spans="1:9" ht="18" customHeight="1">
      <c r="A33" s="12">
        <v>25</v>
      </c>
      <c r="B33" s="30">
        <v>3708619</v>
      </c>
      <c r="C33" s="30">
        <v>1394781</v>
      </c>
      <c r="D33" s="30">
        <v>966350</v>
      </c>
      <c r="E33" s="30">
        <v>61818</v>
      </c>
      <c r="F33" s="30">
        <v>1285670</v>
      </c>
    </row>
    <row r="34" spans="1:9" ht="18" customHeight="1">
      <c r="A34" s="12">
        <v>26</v>
      </c>
      <c r="B34" s="30">
        <v>5113917</v>
      </c>
      <c r="C34" s="30">
        <v>1356550</v>
      </c>
      <c r="D34" s="30">
        <v>911473</v>
      </c>
      <c r="E34" s="30">
        <v>1120242</v>
      </c>
      <c r="F34" s="30">
        <v>1725652</v>
      </c>
    </row>
    <row r="35" spans="1:9" ht="18" customHeight="1">
      <c r="A35" s="12">
        <v>27</v>
      </c>
      <c r="B35" s="30">
        <v>5037141</v>
      </c>
      <c r="C35" s="30">
        <v>1324679</v>
      </c>
      <c r="D35" s="30">
        <v>881244</v>
      </c>
      <c r="E35" s="30">
        <v>905913</v>
      </c>
      <c r="F35" s="30">
        <v>1925305</v>
      </c>
    </row>
    <row r="36" spans="1:9" ht="18" customHeight="1">
      <c r="A36" s="13">
        <v>28</v>
      </c>
      <c r="B36" s="27">
        <v>4875027</v>
      </c>
      <c r="C36" s="27">
        <v>1315561</v>
      </c>
      <c r="D36" s="27">
        <v>892991</v>
      </c>
      <c r="E36" s="27">
        <v>835032</v>
      </c>
      <c r="F36" s="27">
        <v>1831443</v>
      </c>
    </row>
    <row r="37" spans="1:9" ht="18" customHeight="1">
      <c r="A37" s="20" t="s">
        <v>73</v>
      </c>
    </row>
    <row r="38" spans="1:9" ht="18" customHeight="1">
      <c r="A38" s="21" t="s">
        <v>105</v>
      </c>
      <c r="B38" s="21"/>
      <c r="C38" s="21"/>
      <c r="D38" s="21"/>
      <c r="E38" s="21"/>
      <c r="F38" s="21"/>
      <c r="G38" s="21"/>
      <c r="H38" s="21"/>
      <c r="I38" s="21"/>
    </row>
    <row r="39" spans="1:9" ht="36" customHeight="1">
      <c r="A39" s="21" t="s">
        <v>106</v>
      </c>
      <c r="B39" s="21"/>
      <c r="C39" s="21"/>
      <c r="D39" s="21"/>
      <c r="E39" s="21"/>
      <c r="F39" s="21"/>
      <c r="G39" s="21"/>
      <c r="H39" s="21"/>
      <c r="I39" s="21"/>
    </row>
  </sheetData>
  <mergeCells count="14">
    <mergeCell ref="C4:D4"/>
    <mergeCell ref="E4:G4"/>
    <mergeCell ref="E5:F5"/>
    <mergeCell ref="B20:F20"/>
    <mergeCell ref="G20:I20"/>
    <mergeCell ref="B29:F29"/>
    <mergeCell ref="A38:I38"/>
    <mergeCell ref="A39:I39"/>
    <mergeCell ref="A4:A6"/>
    <mergeCell ref="B4:B6"/>
    <mergeCell ref="C5:C6"/>
    <mergeCell ref="D5:D6"/>
    <mergeCell ref="A20:A21"/>
    <mergeCell ref="A29:A30"/>
  </mergeCells>
  <phoneticPr fontId="5"/>
  <pageMargins left="0.78740157480314965" right="0.78740157480314965" top="0.78740157480314965" bottom="0.74803149606299213" header="0.51181102362204722" footer="0.51181102362204722"/>
  <pageSetup paperSize="9" scale="86" firstPageNumber="121" fitToWidth="0" fitToHeight="0" orientation="portrait" usePrinterDefaults="1" useFirstPageNumber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0"/>
    <pageSetUpPr fitToPage="1"/>
  </sheetPr>
  <dimension ref="A1:Q78"/>
  <sheetViews>
    <sheetView view="pageBreakPreview" zoomScaleSheetLayoutView="100" workbookViewId="0">
      <selection activeCell="B7" sqref="B7"/>
    </sheetView>
  </sheetViews>
  <sheetFormatPr defaultRowHeight="13.5" customHeight="1"/>
  <cols>
    <col min="1" max="1" width="5.625" style="6" customWidth="1"/>
    <col min="2" max="2" width="8.375" style="6" customWidth="1"/>
    <col min="3" max="3" width="8.125" style="6" customWidth="1"/>
    <col min="4" max="4" width="9.375" style="6" bestFit="1" customWidth="1"/>
    <col min="5" max="5" width="11" style="6" customWidth="1"/>
    <col min="6" max="8" width="8.125" style="6" customWidth="1"/>
    <col min="9" max="9" width="10.25" style="6" bestFit="1" customWidth="1"/>
    <col min="10" max="10" width="10.625" style="6" customWidth="1"/>
    <col min="11" max="11" width="11.625" style="6" customWidth="1"/>
    <col min="12" max="12" width="9.375" style="6" bestFit="1" customWidth="1"/>
    <col min="13" max="14" width="8.625" style="6" customWidth="1"/>
    <col min="15" max="16" width="1.875" style="6" customWidth="1"/>
    <col min="17" max="17" width="10.25" style="45" bestFit="1" customWidth="1"/>
    <col min="18" max="16384" width="9" style="6" customWidth="1"/>
  </cols>
  <sheetData>
    <row r="1" spans="1:17" ht="18.95" customHeight="1">
      <c r="A1" s="46" t="s">
        <v>91</v>
      </c>
      <c r="B1" s="7"/>
      <c r="C1" s="67"/>
      <c r="D1" s="7"/>
      <c r="E1" s="7"/>
      <c r="F1" s="7" t="s">
        <v>107</v>
      </c>
      <c r="G1" s="7"/>
      <c r="H1" s="7"/>
      <c r="I1" s="7"/>
      <c r="J1" s="43"/>
      <c r="K1" s="43"/>
      <c r="M1" s="7"/>
      <c r="N1" s="7"/>
    </row>
    <row r="2" spans="1:17" ht="14.1" customHeight="1">
      <c r="B2" s="7"/>
      <c r="C2" s="67"/>
      <c r="D2" s="7"/>
      <c r="E2" s="7"/>
      <c r="F2" s="7"/>
      <c r="G2" s="7"/>
      <c r="H2" s="7"/>
      <c r="I2" s="7"/>
      <c r="J2" s="43"/>
      <c r="K2" s="43"/>
      <c r="M2" s="7"/>
      <c r="N2" s="7"/>
    </row>
    <row r="3" spans="1:17" ht="15.95" customHeight="1">
      <c r="A3" s="8" t="s">
        <v>95</v>
      </c>
      <c r="C3" s="43"/>
      <c r="D3" s="43"/>
      <c r="E3" s="43"/>
      <c r="F3" s="43"/>
      <c r="G3" s="43"/>
      <c r="H3" s="43"/>
      <c r="I3" s="43"/>
      <c r="L3" s="82" t="s">
        <v>108</v>
      </c>
      <c r="M3" s="87"/>
      <c r="N3" s="91" t="s">
        <v>96</v>
      </c>
    </row>
    <row r="4" spans="1:17" ht="17.100000000000001" customHeight="1">
      <c r="A4" s="47" t="s">
        <v>25</v>
      </c>
      <c r="B4" s="60" t="s">
        <v>71</v>
      </c>
      <c r="C4" s="68" t="s">
        <v>0</v>
      </c>
      <c r="D4" s="68"/>
      <c r="E4" s="71" t="s">
        <v>83</v>
      </c>
      <c r="F4" s="73" t="s">
        <v>62</v>
      </c>
      <c r="G4" s="60" t="s">
        <v>26</v>
      </c>
      <c r="H4" s="60" t="s">
        <v>28</v>
      </c>
      <c r="I4" s="75" t="s">
        <v>80</v>
      </c>
      <c r="J4" s="79"/>
      <c r="K4" s="79"/>
      <c r="L4" s="83"/>
      <c r="M4" s="60" t="s">
        <v>69</v>
      </c>
      <c r="N4" s="92" t="s">
        <v>109</v>
      </c>
    </row>
    <row r="5" spans="1:17" ht="30.75" customHeight="1">
      <c r="A5" s="48"/>
      <c r="B5" s="61"/>
      <c r="C5" s="69" t="s">
        <v>23</v>
      </c>
      <c r="D5" s="69" t="s">
        <v>17</v>
      </c>
      <c r="E5" s="72"/>
      <c r="F5" s="74"/>
      <c r="G5" s="61"/>
      <c r="H5" s="61"/>
      <c r="I5" s="76" t="s">
        <v>64</v>
      </c>
      <c r="J5" s="72" t="s">
        <v>82</v>
      </c>
      <c r="K5" s="61" t="s">
        <v>110</v>
      </c>
      <c r="L5" s="84" t="s">
        <v>84</v>
      </c>
      <c r="M5" s="61"/>
      <c r="N5" s="93"/>
    </row>
    <row r="6" spans="1:17" ht="13.5" customHeight="1">
      <c r="A6" s="49" t="s">
        <v>59</v>
      </c>
      <c r="B6" s="62"/>
      <c r="C6" s="70"/>
      <c r="D6" s="70"/>
      <c r="E6" s="62"/>
      <c r="F6" s="62"/>
      <c r="G6" s="62"/>
      <c r="H6" s="62"/>
      <c r="I6" s="77"/>
      <c r="J6" s="77"/>
      <c r="K6" s="77"/>
      <c r="L6" s="77"/>
      <c r="M6" s="62"/>
      <c r="N6" s="62"/>
    </row>
    <row r="7" spans="1:17" ht="13.5" customHeight="1">
      <c r="A7" s="50">
        <v>23</v>
      </c>
      <c r="B7" s="63">
        <v>129638</v>
      </c>
      <c r="C7" s="64">
        <v>45365</v>
      </c>
      <c r="D7" s="64">
        <v>126811</v>
      </c>
      <c r="E7" s="64">
        <v>15911584</v>
      </c>
      <c r="F7" s="64">
        <v>73987</v>
      </c>
      <c r="G7" s="64">
        <v>48915</v>
      </c>
      <c r="H7" s="64">
        <v>43474</v>
      </c>
      <c r="I7" s="64">
        <f>SUM(J7,L7)</f>
        <v>12933223</v>
      </c>
      <c r="J7" s="64">
        <v>12554934</v>
      </c>
      <c r="K7" s="64">
        <v>9522620</v>
      </c>
      <c r="L7" s="64">
        <v>378289</v>
      </c>
      <c r="M7" s="88">
        <f>I7/E7</f>
        <v>0.81281807015568031</v>
      </c>
      <c r="N7" s="88">
        <f>J7/E7</f>
        <v>0.78904363009993228</v>
      </c>
    </row>
    <row r="8" spans="1:17" ht="13.5" customHeight="1">
      <c r="A8" s="50">
        <v>24</v>
      </c>
      <c r="B8" s="64">
        <v>129338</v>
      </c>
      <c r="C8" s="64">
        <v>45910</v>
      </c>
      <c r="D8" s="64">
        <v>126588</v>
      </c>
      <c r="E8" s="64">
        <v>16066069</v>
      </c>
      <c r="F8" s="64">
        <v>74187</v>
      </c>
      <c r="G8" s="64">
        <v>48924</v>
      </c>
      <c r="H8" s="64">
        <v>44017</v>
      </c>
      <c r="I8" s="64">
        <f>SUM(J8,L8)</f>
        <v>13182627</v>
      </c>
      <c r="J8" s="64">
        <v>12796838</v>
      </c>
      <c r="K8" s="64">
        <v>9714602</v>
      </c>
      <c r="L8" s="64">
        <v>385789</v>
      </c>
      <c r="M8" s="88">
        <f>I8/E8</f>
        <v>0.82052597931703142</v>
      </c>
      <c r="N8" s="88">
        <f>J8/E8</f>
        <v>0.79651332258065122</v>
      </c>
    </row>
    <row r="9" spans="1:17" ht="13.5" customHeight="1">
      <c r="A9" s="50">
        <v>25</v>
      </c>
      <c r="B9" s="64">
        <v>130006</v>
      </c>
      <c r="C9" s="64">
        <v>46884</v>
      </c>
      <c r="D9" s="64">
        <v>127424</v>
      </c>
      <c r="E9" s="64">
        <v>15816539</v>
      </c>
      <c r="F9" s="64">
        <v>74973</v>
      </c>
      <c r="G9" s="64">
        <v>48939</v>
      </c>
      <c r="H9" s="64">
        <v>43333</v>
      </c>
      <c r="I9" s="64">
        <f>SUM(J9,L9)</f>
        <v>13236025</v>
      </c>
      <c r="J9" s="64">
        <v>12771404</v>
      </c>
      <c r="K9" s="64">
        <v>9714124</v>
      </c>
      <c r="L9" s="64">
        <v>464621</v>
      </c>
      <c r="M9" s="88">
        <f>I9/E9</f>
        <v>0.83684711301252446</v>
      </c>
      <c r="N9" s="88">
        <f>J9/E9</f>
        <v>0.80747147021228849</v>
      </c>
    </row>
    <row r="10" spans="1:17" ht="13.5" customHeight="1">
      <c r="A10" s="50">
        <v>26</v>
      </c>
      <c r="B10" s="64">
        <v>129163</v>
      </c>
      <c r="C10" s="64">
        <v>47329</v>
      </c>
      <c r="D10" s="64">
        <v>126715</v>
      </c>
      <c r="E10" s="64">
        <v>15312985</v>
      </c>
      <c r="F10" s="64">
        <v>75173</v>
      </c>
      <c r="G10" s="64">
        <v>47625</v>
      </c>
      <c r="H10" s="64">
        <v>41953</v>
      </c>
      <c r="I10" s="64">
        <f>SUM(J10,L10)</f>
        <v>13019669</v>
      </c>
      <c r="J10" s="64">
        <v>12539666</v>
      </c>
      <c r="K10" s="64">
        <v>9549894</v>
      </c>
      <c r="L10" s="64">
        <v>480003</v>
      </c>
      <c r="M10" s="88">
        <f>I10/E10</f>
        <v>0.85023716799827076</v>
      </c>
      <c r="N10" s="88">
        <f>J10/E10</f>
        <v>0.81889102614545761</v>
      </c>
      <c r="Q10" s="45">
        <f>E11/366</f>
        <v>42159.0956284153</v>
      </c>
    </row>
    <row r="11" spans="1:17" ht="13.5" customHeight="1">
      <c r="A11" s="50">
        <v>27</v>
      </c>
      <c r="B11" s="64">
        <v>128526</v>
      </c>
      <c r="C11" s="64">
        <v>47821</v>
      </c>
      <c r="D11" s="64">
        <v>126210</v>
      </c>
      <c r="E11" s="64">
        <v>15430229</v>
      </c>
      <c r="F11" s="64">
        <v>72535</v>
      </c>
      <c r="G11" s="64">
        <v>48392</v>
      </c>
      <c r="H11" s="64">
        <v>42159</v>
      </c>
      <c r="I11" s="64">
        <f>SUM(J11,L11)</f>
        <v>12995124</v>
      </c>
      <c r="J11" s="64">
        <v>12508399</v>
      </c>
      <c r="K11" s="64">
        <v>9542544</v>
      </c>
      <c r="L11" s="64">
        <v>486725</v>
      </c>
      <c r="M11" s="88">
        <f>I11/E11</f>
        <v>0.84218607513861266</v>
      </c>
      <c r="N11" s="88">
        <f>J11/E11</f>
        <v>0.81064247329057781</v>
      </c>
    </row>
    <row r="12" spans="1:17" ht="13.5" customHeight="1">
      <c r="A12" s="51" t="s">
        <v>60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2"/>
      <c r="N12" s="62"/>
    </row>
    <row r="13" spans="1:17" ht="13.5" customHeight="1">
      <c r="A13" s="50">
        <v>23</v>
      </c>
      <c r="B13" s="63">
        <v>76766</v>
      </c>
      <c r="C13" s="64">
        <v>28164</v>
      </c>
      <c r="D13" s="64">
        <v>76041</v>
      </c>
      <c r="E13" s="64">
        <v>8757333</v>
      </c>
      <c r="F13" s="64">
        <v>41000</v>
      </c>
      <c r="G13" s="64">
        <v>27102</v>
      </c>
      <c r="H13" s="64">
        <v>23927</v>
      </c>
      <c r="I13" s="64">
        <f>SUM(J13,L13)</f>
        <v>7805113</v>
      </c>
      <c r="J13" s="64">
        <v>7577049</v>
      </c>
      <c r="K13" s="64">
        <v>6028893</v>
      </c>
      <c r="L13" s="64">
        <v>228064</v>
      </c>
      <c r="M13" s="88">
        <f>I13/E13</f>
        <v>0.89126598246292565</v>
      </c>
      <c r="N13" s="88">
        <f>J13/E13</f>
        <v>0.86522335053377553</v>
      </c>
    </row>
    <row r="14" spans="1:17" ht="13.5" customHeight="1">
      <c r="A14" s="50">
        <v>24</v>
      </c>
      <c r="B14" s="63">
        <v>77065</v>
      </c>
      <c r="C14" s="64">
        <v>28625</v>
      </c>
      <c r="D14" s="64">
        <v>76298</v>
      </c>
      <c r="E14" s="64">
        <v>8873311</v>
      </c>
      <c r="F14" s="64">
        <v>41200</v>
      </c>
      <c r="G14" s="64">
        <v>27395</v>
      </c>
      <c r="H14" s="64">
        <v>24310</v>
      </c>
      <c r="I14" s="64">
        <f>SUM(J14,L14)</f>
        <v>7951414</v>
      </c>
      <c r="J14" s="64">
        <v>7719275</v>
      </c>
      <c r="K14" s="64">
        <v>6142060</v>
      </c>
      <c r="L14" s="64">
        <v>232139</v>
      </c>
      <c r="M14" s="88">
        <f>I14/E14</f>
        <v>0.89610450935394914</v>
      </c>
      <c r="N14" s="88">
        <f>J14/E14</f>
        <v>0.86994302352301189</v>
      </c>
    </row>
    <row r="15" spans="1:17" ht="13.5" customHeight="1">
      <c r="A15" s="50">
        <v>25</v>
      </c>
      <c r="B15" s="63">
        <v>77375</v>
      </c>
      <c r="C15" s="64">
        <v>29182</v>
      </c>
      <c r="D15" s="64">
        <v>76654</v>
      </c>
      <c r="E15" s="64">
        <v>8839413</v>
      </c>
      <c r="F15" s="64">
        <v>41400</v>
      </c>
      <c r="G15" s="64">
        <v>27267</v>
      </c>
      <c r="H15" s="64">
        <v>24218</v>
      </c>
      <c r="I15" s="64">
        <f>SUM(J15,L15)</f>
        <v>7925594</v>
      </c>
      <c r="J15" s="64">
        <v>7670494</v>
      </c>
      <c r="K15" s="64">
        <v>6103246</v>
      </c>
      <c r="L15" s="64">
        <v>255100</v>
      </c>
      <c r="M15" s="88">
        <f>I15/E15</f>
        <v>0.89661994523844513</v>
      </c>
      <c r="N15" s="88">
        <f>J15/E15</f>
        <v>0.8677605628337538</v>
      </c>
    </row>
    <row r="16" spans="1:17" ht="13.5" customHeight="1">
      <c r="A16" s="50">
        <v>26</v>
      </c>
      <c r="B16" s="63">
        <v>77372</v>
      </c>
      <c r="C16" s="64">
        <v>29650</v>
      </c>
      <c r="D16" s="64">
        <v>76699</v>
      </c>
      <c r="E16" s="64">
        <v>8641095</v>
      </c>
      <c r="F16" s="64">
        <v>41600</v>
      </c>
      <c r="G16" s="64">
        <v>27001</v>
      </c>
      <c r="H16" s="64">
        <v>23674</v>
      </c>
      <c r="I16" s="64">
        <f>SUM(J16,L16)</f>
        <v>7810977</v>
      </c>
      <c r="J16" s="64">
        <v>7554823</v>
      </c>
      <c r="K16" s="64">
        <v>6011209</v>
      </c>
      <c r="L16" s="64">
        <v>256154</v>
      </c>
      <c r="M16" s="88">
        <f>I16/E16</f>
        <v>0.90393370284668784</v>
      </c>
      <c r="N16" s="88">
        <f>J16/E16</f>
        <v>0.87429000606983254</v>
      </c>
      <c r="Q16" s="45">
        <f>E17/366</f>
        <v>23669.816939890712</v>
      </c>
    </row>
    <row r="17" spans="1:17" ht="13.5" customHeight="1">
      <c r="A17" s="50">
        <v>27</v>
      </c>
      <c r="B17" s="64">
        <v>77570</v>
      </c>
      <c r="C17" s="64">
        <v>30109</v>
      </c>
      <c r="D17" s="64">
        <v>76935</v>
      </c>
      <c r="E17" s="64">
        <v>8663153</v>
      </c>
      <c r="F17" s="64">
        <v>40600</v>
      </c>
      <c r="G17" s="64">
        <v>27143</v>
      </c>
      <c r="H17" s="64">
        <v>23670</v>
      </c>
      <c r="I17" s="64">
        <f>SUM(J17,L17)</f>
        <v>7824835</v>
      </c>
      <c r="J17" s="64">
        <v>7571012</v>
      </c>
      <c r="K17" s="64">
        <v>6024090</v>
      </c>
      <c r="L17" s="64">
        <v>253823</v>
      </c>
      <c r="M17" s="88">
        <f>I17/E17</f>
        <v>0.903231767925604</v>
      </c>
      <c r="N17" s="88">
        <f>J17/E17</f>
        <v>0.87393262014419004</v>
      </c>
    </row>
    <row r="18" spans="1:17" ht="13.5" customHeight="1">
      <c r="A18" s="52" t="s">
        <v>61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2"/>
      <c r="N18" s="62"/>
    </row>
    <row r="19" spans="1:17" ht="13.5" customHeight="1">
      <c r="A19" s="50">
        <v>23</v>
      </c>
      <c r="B19" s="63">
        <v>6635</v>
      </c>
      <c r="C19" s="64">
        <v>2154</v>
      </c>
      <c r="D19" s="64">
        <v>6579</v>
      </c>
      <c r="E19" s="64">
        <v>590143</v>
      </c>
      <c r="F19" s="64">
        <v>1700</v>
      </c>
      <c r="G19" s="64">
        <v>2246</v>
      </c>
      <c r="H19" s="64">
        <v>1612</v>
      </c>
      <c r="I19" s="64">
        <f>SUM(J19,L19)</f>
        <v>501185</v>
      </c>
      <c r="J19" s="64">
        <v>486588</v>
      </c>
      <c r="K19" s="64">
        <v>440025</v>
      </c>
      <c r="L19" s="64">
        <v>14597</v>
      </c>
      <c r="M19" s="88">
        <f>I19/E19</f>
        <v>0.84926026403769939</v>
      </c>
      <c r="N19" s="88">
        <f>J19/E19</f>
        <v>0.82452558108797358</v>
      </c>
    </row>
    <row r="20" spans="1:17" ht="13.5" customHeight="1">
      <c r="A20" s="50">
        <v>24</v>
      </c>
      <c r="B20" s="63">
        <v>6586</v>
      </c>
      <c r="C20" s="64">
        <v>2189</v>
      </c>
      <c r="D20" s="64">
        <v>6537</v>
      </c>
      <c r="E20" s="64">
        <v>617277</v>
      </c>
      <c r="F20" s="64">
        <v>1700</v>
      </c>
      <c r="G20" s="64">
        <v>2015</v>
      </c>
      <c r="H20" s="64">
        <v>1691</v>
      </c>
      <c r="I20" s="64">
        <f>SUM(J20,L20)</f>
        <v>526999</v>
      </c>
      <c r="J20" s="64">
        <v>511523</v>
      </c>
      <c r="K20" s="64">
        <v>462573</v>
      </c>
      <c r="L20" s="64">
        <v>15476</v>
      </c>
      <c r="M20" s="88">
        <f>I20/E20</f>
        <v>0.85374799320240347</v>
      </c>
      <c r="N20" s="88">
        <f>J20/E20</f>
        <v>0.8286765908984135</v>
      </c>
    </row>
    <row r="21" spans="1:17" ht="13.5" customHeight="1">
      <c r="A21" s="50">
        <v>25</v>
      </c>
      <c r="B21" s="63">
        <v>6485</v>
      </c>
      <c r="C21" s="64">
        <v>2187</v>
      </c>
      <c r="D21" s="64">
        <v>6437</v>
      </c>
      <c r="E21" s="64">
        <v>566345</v>
      </c>
      <c r="F21" s="64">
        <v>1700</v>
      </c>
      <c r="G21" s="64">
        <v>1863</v>
      </c>
      <c r="H21" s="64">
        <v>1552</v>
      </c>
      <c r="I21" s="64">
        <f>SUM(J21,L21)</f>
        <v>526359</v>
      </c>
      <c r="J21" s="64">
        <v>510081</v>
      </c>
      <c r="K21" s="64">
        <v>461269</v>
      </c>
      <c r="L21" s="64">
        <v>16278</v>
      </c>
      <c r="M21" s="88">
        <f>I21/E21</f>
        <v>0.92939639265818541</v>
      </c>
      <c r="N21" s="88">
        <f>J21/E21</f>
        <v>0.90065419488121201</v>
      </c>
    </row>
    <row r="22" spans="1:17" ht="13.5" customHeight="1">
      <c r="A22" s="50">
        <v>26</v>
      </c>
      <c r="B22" s="63">
        <v>6408</v>
      </c>
      <c r="C22" s="64">
        <v>2185</v>
      </c>
      <c r="D22" s="64">
        <v>6360</v>
      </c>
      <c r="E22" s="64">
        <v>564754</v>
      </c>
      <c r="F22" s="64">
        <v>1700</v>
      </c>
      <c r="G22" s="64">
        <v>1850</v>
      </c>
      <c r="H22" s="64">
        <v>1547</v>
      </c>
      <c r="I22" s="64">
        <f>SUM(J22,L22)</f>
        <v>523788</v>
      </c>
      <c r="J22" s="64">
        <v>507443</v>
      </c>
      <c r="K22" s="64">
        <v>458883</v>
      </c>
      <c r="L22" s="64">
        <v>16345</v>
      </c>
      <c r="M22" s="88">
        <f>I22/E22</f>
        <v>0.92746222248979204</v>
      </c>
      <c r="N22" s="88">
        <f>J22/E22</f>
        <v>0.89852041773940516</v>
      </c>
      <c r="Q22" s="45">
        <f>E23/366</f>
        <v>1560.0191256830601</v>
      </c>
    </row>
    <row r="23" spans="1:17" ht="13.5" customHeight="1">
      <c r="A23" s="50">
        <v>27</v>
      </c>
      <c r="B23" s="64">
        <v>6321</v>
      </c>
      <c r="C23" s="64">
        <v>2183</v>
      </c>
      <c r="D23" s="64">
        <v>6273</v>
      </c>
      <c r="E23" s="64">
        <v>570967</v>
      </c>
      <c r="F23" s="64">
        <v>1700</v>
      </c>
      <c r="G23" s="64">
        <v>1873</v>
      </c>
      <c r="H23" s="64">
        <v>1560</v>
      </c>
      <c r="I23" s="64">
        <f>SUM(J23,L23)</f>
        <v>528754</v>
      </c>
      <c r="J23" s="64">
        <v>512582</v>
      </c>
      <c r="K23" s="64">
        <v>463531</v>
      </c>
      <c r="L23" s="64">
        <v>16172</v>
      </c>
      <c r="M23" s="88">
        <f>I23/E23</f>
        <v>0.92606753104820416</v>
      </c>
      <c r="N23" s="88">
        <f>J23/E23</f>
        <v>0.89774365243525456</v>
      </c>
    </row>
    <row r="24" spans="1:17" ht="13.5" customHeight="1">
      <c r="A24" s="52" t="s">
        <v>65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2"/>
      <c r="N24" s="62"/>
    </row>
    <row r="25" spans="1:17" ht="13.5" customHeight="1">
      <c r="A25" s="50">
        <v>23</v>
      </c>
      <c r="B25" s="63">
        <v>8282</v>
      </c>
      <c r="C25" s="64">
        <v>2552</v>
      </c>
      <c r="D25" s="64">
        <v>8234</v>
      </c>
      <c r="E25" s="64">
        <v>1178491</v>
      </c>
      <c r="F25" s="64">
        <v>3650</v>
      </c>
      <c r="G25" s="64">
        <v>3841</v>
      </c>
      <c r="H25" s="64">
        <v>3220</v>
      </c>
      <c r="I25" s="64">
        <f>SUM(J25,L25)</f>
        <v>829443</v>
      </c>
      <c r="J25" s="64">
        <v>804866</v>
      </c>
      <c r="K25" s="64">
        <v>461009</v>
      </c>
      <c r="L25" s="64">
        <v>24577</v>
      </c>
      <c r="M25" s="88">
        <f>I25/E25</f>
        <v>0.70381784841801931</v>
      </c>
      <c r="N25" s="88">
        <f>J25/E25</f>
        <v>0.68296321312593822</v>
      </c>
    </row>
    <row r="26" spans="1:17" ht="13.5" customHeight="1">
      <c r="A26" s="50">
        <v>24</v>
      </c>
      <c r="B26" s="63">
        <v>8273</v>
      </c>
      <c r="C26" s="64">
        <v>2586</v>
      </c>
      <c r="D26" s="64">
        <v>8227</v>
      </c>
      <c r="E26" s="64">
        <v>1262626</v>
      </c>
      <c r="F26" s="64">
        <v>3650</v>
      </c>
      <c r="G26" s="64">
        <v>4087</v>
      </c>
      <c r="H26" s="64">
        <v>3459</v>
      </c>
      <c r="I26" s="64">
        <f>SUM(J26,L26)</f>
        <v>847078</v>
      </c>
      <c r="J26" s="64">
        <v>821729</v>
      </c>
      <c r="K26" s="64">
        <v>470668</v>
      </c>
      <c r="L26" s="64">
        <v>25349</v>
      </c>
      <c r="M26" s="88">
        <f>I26/E26</f>
        <v>0.67088591554427046</v>
      </c>
      <c r="N26" s="88">
        <f>J26/E26</f>
        <v>0.65080950336837673</v>
      </c>
    </row>
    <row r="27" spans="1:17" ht="13.5" customHeight="1">
      <c r="A27" s="50">
        <v>25</v>
      </c>
      <c r="B27" s="63">
        <v>8250</v>
      </c>
      <c r="C27" s="64">
        <v>2626</v>
      </c>
      <c r="D27" s="64">
        <v>8206</v>
      </c>
      <c r="E27" s="64">
        <v>1188238</v>
      </c>
      <c r="F27" s="64">
        <v>3600</v>
      </c>
      <c r="G27" s="64">
        <v>3914</v>
      </c>
      <c r="H27" s="64">
        <v>3255</v>
      </c>
      <c r="I27" s="64">
        <f>SUM(J27,L27)</f>
        <v>910991</v>
      </c>
      <c r="J27" s="64">
        <v>847898</v>
      </c>
      <c r="K27" s="64">
        <v>485657</v>
      </c>
      <c r="L27" s="64">
        <v>63093</v>
      </c>
      <c r="M27" s="88">
        <f>I27/E27</f>
        <v>0.76667384816846462</v>
      </c>
      <c r="N27" s="88">
        <f>J27/E27</f>
        <v>0.71357589977765401</v>
      </c>
    </row>
    <row r="28" spans="1:17" ht="13.5" customHeight="1">
      <c r="A28" s="50">
        <v>26</v>
      </c>
      <c r="B28" s="63">
        <v>8184</v>
      </c>
      <c r="C28" s="64">
        <v>2651</v>
      </c>
      <c r="D28" s="64">
        <v>8146</v>
      </c>
      <c r="E28" s="64">
        <v>1025959</v>
      </c>
      <c r="F28" s="64">
        <v>3600</v>
      </c>
      <c r="G28" s="64">
        <v>3324</v>
      </c>
      <c r="H28" s="64">
        <v>2811</v>
      </c>
      <c r="I28" s="64">
        <f>SUM(J28,L28)</f>
        <v>895387</v>
      </c>
      <c r="J28" s="64">
        <v>826372</v>
      </c>
      <c r="K28" s="64">
        <v>473327</v>
      </c>
      <c r="L28" s="64">
        <v>69015</v>
      </c>
      <c r="M28" s="88">
        <f>I28/E28</f>
        <v>0.87273175633724154</v>
      </c>
      <c r="N28" s="88">
        <f>J28/E28</f>
        <v>0.80546298633766067</v>
      </c>
      <c r="Q28" s="45">
        <f>E29/366</f>
        <v>2800.8333333333335</v>
      </c>
    </row>
    <row r="29" spans="1:17" ht="13.5" customHeight="1">
      <c r="A29" s="50">
        <v>27</v>
      </c>
      <c r="B29" s="64">
        <v>8112</v>
      </c>
      <c r="C29" s="64">
        <v>2675</v>
      </c>
      <c r="D29" s="64">
        <v>8074</v>
      </c>
      <c r="E29" s="64">
        <v>1025105</v>
      </c>
      <c r="F29" s="64">
        <v>3600</v>
      </c>
      <c r="G29" s="64">
        <v>3378</v>
      </c>
      <c r="H29" s="64">
        <v>2801</v>
      </c>
      <c r="I29" s="64">
        <f>SUM(J29,L29)</f>
        <v>891114</v>
      </c>
      <c r="J29" s="64">
        <v>817488</v>
      </c>
      <c r="K29" s="64">
        <v>468238</v>
      </c>
      <c r="L29" s="64">
        <v>73626</v>
      </c>
      <c r="M29" s="88">
        <f>I29/E29</f>
        <v>0.86929046292818779</v>
      </c>
      <c r="N29" s="88">
        <f>J29/E29</f>
        <v>0.79746757649216427</v>
      </c>
    </row>
    <row r="30" spans="1:17" ht="13.5" customHeight="1">
      <c r="A30" s="52" t="s">
        <v>40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2"/>
      <c r="N30" s="62"/>
    </row>
    <row r="31" spans="1:17" ht="13.5" customHeight="1">
      <c r="A31" s="50">
        <v>23</v>
      </c>
      <c r="B31" s="63">
        <v>12684</v>
      </c>
      <c r="C31" s="64">
        <v>4265</v>
      </c>
      <c r="D31" s="64">
        <v>12326</v>
      </c>
      <c r="E31" s="64">
        <v>1244774</v>
      </c>
      <c r="F31" s="64">
        <v>4600</v>
      </c>
      <c r="G31" s="64">
        <v>4135</v>
      </c>
      <c r="H31" s="64">
        <v>3401</v>
      </c>
      <c r="I31" s="64">
        <f>SUM(J31,L31)</f>
        <v>1026722</v>
      </c>
      <c r="J31" s="64">
        <v>996745</v>
      </c>
      <c r="K31" s="64">
        <v>874044</v>
      </c>
      <c r="L31" s="64">
        <v>29977</v>
      </c>
      <c r="M31" s="88">
        <f>I31/E31</f>
        <v>0.82482603267741772</v>
      </c>
      <c r="N31" s="88">
        <f>J31/E31</f>
        <v>0.80074374946777482</v>
      </c>
    </row>
    <row r="32" spans="1:17" ht="13.5" customHeight="1">
      <c r="A32" s="50">
        <v>24</v>
      </c>
      <c r="B32" s="63">
        <v>12528</v>
      </c>
      <c r="C32" s="64">
        <v>4303</v>
      </c>
      <c r="D32" s="64">
        <v>12222</v>
      </c>
      <c r="E32" s="64">
        <v>1194355</v>
      </c>
      <c r="F32" s="64">
        <v>4600</v>
      </c>
      <c r="G32" s="64">
        <v>3817</v>
      </c>
      <c r="H32" s="64">
        <v>3272</v>
      </c>
      <c r="I32" s="64">
        <f>SUM(J32,L32)</f>
        <v>1057887</v>
      </c>
      <c r="J32" s="64">
        <v>1026903</v>
      </c>
      <c r="K32" s="64">
        <v>900489</v>
      </c>
      <c r="L32" s="64">
        <v>30984</v>
      </c>
      <c r="M32" s="88">
        <f>I32/E32</f>
        <v>0.88573916465372526</v>
      </c>
      <c r="N32" s="88">
        <f>J32/E32</f>
        <v>0.85979712899431071</v>
      </c>
    </row>
    <row r="33" spans="1:17" ht="13.5" customHeight="1">
      <c r="A33" s="50">
        <v>25</v>
      </c>
      <c r="B33" s="63">
        <v>12423</v>
      </c>
      <c r="C33" s="64">
        <v>4342</v>
      </c>
      <c r="D33" s="64">
        <v>12132</v>
      </c>
      <c r="E33" s="64">
        <v>1143647</v>
      </c>
      <c r="F33" s="64">
        <v>4550</v>
      </c>
      <c r="G33" s="64">
        <v>3742</v>
      </c>
      <c r="H33" s="64">
        <v>3133</v>
      </c>
      <c r="I33" s="64">
        <f>SUM(J33,L33)</f>
        <v>1057550</v>
      </c>
      <c r="J33" s="64">
        <v>1017888</v>
      </c>
      <c r="K33" s="64">
        <v>892584</v>
      </c>
      <c r="L33" s="64">
        <v>39662</v>
      </c>
      <c r="M33" s="88">
        <f>I33/E33</f>
        <v>0.92471715485634987</v>
      </c>
      <c r="N33" s="88">
        <f>J33/E33</f>
        <v>0.89003687326596403</v>
      </c>
    </row>
    <row r="34" spans="1:17" ht="13.5" customHeight="1">
      <c r="A34" s="50">
        <v>26</v>
      </c>
      <c r="B34" s="63">
        <v>12326</v>
      </c>
      <c r="C34" s="64">
        <v>4366</v>
      </c>
      <c r="D34" s="64">
        <v>12043</v>
      </c>
      <c r="E34" s="64">
        <v>1141211</v>
      </c>
      <c r="F34" s="64">
        <v>4550</v>
      </c>
      <c r="G34" s="64">
        <v>3717</v>
      </c>
      <c r="H34" s="64">
        <v>3127</v>
      </c>
      <c r="I34" s="64">
        <f>SUM(J34,L34)</f>
        <v>1041728</v>
      </c>
      <c r="J34" s="64">
        <v>1002445</v>
      </c>
      <c r="K34" s="64">
        <v>879042</v>
      </c>
      <c r="L34" s="64">
        <v>39283</v>
      </c>
      <c r="M34" s="88">
        <f>I34/E34</f>
        <v>0.91282681292066059</v>
      </c>
      <c r="N34" s="88">
        <f>J34/E34</f>
        <v>0.87840460703585932</v>
      </c>
      <c r="Q34" s="45">
        <f>E35/366</f>
        <v>3204.7021857923496</v>
      </c>
    </row>
    <row r="35" spans="1:17" ht="13.5" customHeight="1">
      <c r="A35" s="50">
        <v>27</v>
      </c>
      <c r="B35" s="64">
        <v>12208</v>
      </c>
      <c r="C35" s="64">
        <v>4415</v>
      </c>
      <c r="D35" s="64">
        <v>11939</v>
      </c>
      <c r="E35" s="64">
        <v>1172921</v>
      </c>
      <c r="F35" s="64">
        <v>4550</v>
      </c>
      <c r="G35" s="64">
        <v>4003</v>
      </c>
      <c r="H35" s="64">
        <v>3205</v>
      </c>
      <c r="I35" s="64">
        <f>SUM(J35,L35)</f>
        <v>1049148</v>
      </c>
      <c r="J35" s="64">
        <v>1010645</v>
      </c>
      <c r="K35" s="64">
        <v>886233</v>
      </c>
      <c r="L35" s="64">
        <v>38503</v>
      </c>
      <c r="M35" s="88">
        <f>I35/E35</f>
        <v>0.89447456393056313</v>
      </c>
      <c r="N35" s="88">
        <f>J35/E35</f>
        <v>0.86164797117623437</v>
      </c>
    </row>
    <row r="36" spans="1:17" ht="13.5" customHeight="1">
      <c r="A36" s="52" t="s">
        <v>27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2"/>
      <c r="N36" s="62"/>
    </row>
    <row r="37" spans="1:17" ht="13.5" customHeight="1">
      <c r="A37" s="50">
        <v>23</v>
      </c>
      <c r="B37" s="63">
        <v>7469</v>
      </c>
      <c r="C37" s="64">
        <v>2369</v>
      </c>
      <c r="D37" s="64">
        <v>6252</v>
      </c>
      <c r="E37" s="64">
        <v>786356</v>
      </c>
      <c r="F37" s="64">
        <v>4600</v>
      </c>
      <c r="G37" s="64">
        <v>2640</v>
      </c>
      <c r="H37" s="64">
        <v>2149</v>
      </c>
      <c r="I37" s="64">
        <f>SUM(J37,L37)</f>
        <v>514469</v>
      </c>
      <c r="J37" s="64">
        <v>499465</v>
      </c>
      <c r="K37" s="64">
        <v>400358</v>
      </c>
      <c r="L37" s="64">
        <v>15004</v>
      </c>
      <c r="M37" s="88">
        <f>I37/E37</f>
        <v>0.6542443880379879</v>
      </c>
      <c r="N37" s="88">
        <f>J37/E37</f>
        <v>0.63516397153452131</v>
      </c>
    </row>
    <row r="38" spans="1:17" ht="13.5" customHeight="1">
      <c r="A38" s="50">
        <v>24</v>
      </c>
      <c r="B38" s="63">
        <v>7366</v>
      </c>
      <c r="C38" s="64">
        <v>2366</v>
      </c>
      <c r="D38" s="64">
        <v>6184</v>
      </c>
      <c r="E38" s="64">
        <v>802807</v>
      </c>
      <c r="F38" s="64">
        <v>4600</v>
      </c>
      <c r="G38" s="64">
        <v>2699</v>
      </c>
      <c r="H38" s="64">
        <v>2199</v>
      </c>
      <c r="I38" s="64">
        <f>SUM(J38,L38)</f>
        <v>511694</v>
      </c>
      <c r="J38" s="64">
        <v>496769</v>
      </c>
      <c r="K38" s="64">
        <v>398196</v>
      </c>
      <c r="L38" s="64">
        <v>14925</v>
      </c>
      <c r="M38" s="88">
        <f>I38/E38</f>
        <v>0.63738108910360769</v>
      </c>
      <c r="N38" s="88">
        <f>J38/E38</f>
        <v>0.61879007034069211</v>
      </c>
    </row>
    <row r="39" spans="1:17" ht="13.5" customHeight="1">
      <c r="A39" s="50">
        <v>25</v>
      </c>
      <c r="B39" s="63">
        <v>7241</v>
      </c>
      <c r="C39" s="64">
        <v>2343</v>
      </c>
      <c r="D39" s="64">
        <v>6141</v>
      </c>
      <c r="E39" s="64">
        <v>772233</v>
      </c>
      <c r="F39" s="64">
        <v>4600</v>
      </c>
      <c r="G39" s="64">
        <v>2480</v>
      </c>
      <c r="H39" s="64">
        <v>2116</v>
      </c>
      <c r="I39" s="64">
        <f>SUM(J39,L39)</f>
        <v>508515</v>
      </c>
      <c r="J39" s="64">
        <v>493131</v>
      </c>
      <c r="K39" s="64">
        <v>395280</v>
      </c>
      <c r="L39" s="64">
        <v>15384</v>
      </c>
      <c r="M39" s="88">
        <f>I39/E39</f>
        <v>0.6584994425257662</v>
      </c>
      <c r="N39" s="88">
        <f>J39/E39</f>
        <v>0.63857799394742265</v>
      </c>
    </row>
    <row r="40" spans="1:17" ht="13.5" customHeight="1">
      <c r="A40" s="50">
        <v>26</v>
      </c>
      <c r="B40" s="63">
        <v>7070</v>
      </c>
      <c r="C40" s="64">
        <v>2332</v>
      </c>
      <c r="D40" s="64">
        <v>6017</v>
      </c>
      <c r="E40" s="64">
        <v>716162</v>
      </c>
      <c r="F40" s="64">
        <v>4600</v>
      </c>
      <c r="G40" s="64">
        <v>2310</v>
      </c>
      <c r="H40" s="64">
        <v>1962</v>
      </c>
      <c r="I40" s="64">
        <f>SUM(J40,L40)</f>
        <v>509536</v>
      </c>
      <c r="J40" s="64">
        <v>494036</v>
      </c>
      <c r="K40" s="64">
        <v>396005</v>
      </c>
      <c r="L40" s="64">
        <v>15500</v>
      </c>
      <c r="M40" s="88">
        <f>I40/E40</f>
        <v>0.71148148044716142</v>
      </c>
      <c r="N40" s="88">
        <f>J40/E40</f>
        <v>0.68983833266774841</v>
      </c>
      <c r="Q40" s="45">
        <f>E41/366</f>
        <v>1932.2868852459017</v>
      </c>
    </row>
    <row r="41" spans="1:17" ht="13.5" customHeight="1">
      <c r="A41" s="50">
        <v>27</v>
      </c>
      <c r="B41" s="64">
        <v>6921</v>
      </c>
      <c r="C41" s="64">
        <v>2340</v>
      </c>
      <c r="D41" s="64">
        <v>5930</v>
      </c>
      <c r="E41" s="64">
        <v>707217</v>
      </c>
      <c r="F41" s="64">
        <v>4700</v>
      </c>
      <c r="G41" s="64">
        <v>2532</v>
      </c>
      <c r="H41" s="64">
        <v>1932</v>
      </c>
      <c r="I41" s="64">
        <f>SUM(J41,L41)</f>
        <v>500564</v>
      </c>
      <c r="J41" s="64">
        <v>485885</v>
      </c>
      <c r="K41" s="64">
        <v>389472</v>
      </c>
      <c r="L41" s="64">
        <v>14679</v>
      </c>
      <c r="M41" s="88">
        <f>I41/E41</f>
        <v>0.70779407169228115</v>
      </c>
      <c r="N41" s="88">
        <f>J41/E41</f>
        <v>0.6870380661098362</v>
      </c>
    </row>
    <row r="42" spans="1:17" ht="13.5" customHeight="1">
      <c r="A42" s="52" t="s">
        <v>56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2"/>
      <c r="N42" s="62"/>
    </row>
    <row r="43" spans="1:17" ht="13.5" customHeight="1">
      <c r="A43" s="50">
        <v>23</v>
      </c>
      <c r="B43" s="63">
        <v>6094</v>
      </c>
      <c r="C43" s="64">
        <v>2461</v>
      </c>
      <c r="D43" s="64">
        <v>5887</v>
      </c>
      <c r="E43" s="64">
        <v>2196067</v>
      </c>
      <c r="F43" s="64">
        <v>14937</v>
      </c>
      <c r="G43" s="64">
        <v>7315</v>
      </c>
      <c r="H43" s="64">
        <v>6000</v>
      </c>
      <c r="I43" s="64">
        <f>SUM(J43,L43)</f>
        <v>1310246</v>
      </c>
      <c r="J43" s="64">
        <v>1271789</v>
      </c>
      <c r="K43" s="64">
        <v>660120</v>
      </c>
      <c r="L43" s="64">
        <v>38457</v>
      </c>
      <c r="M43" s="88">
        <f>I43/E43</f>
        <v>0.59663298068774773</v>
      </c>
      <c r="N43" s="88">
        <f>J43/E43</f>
        <v>0.57912121988992138</v>
      </c>
    </row>
    <row r="44" spans="1:17" ht="13.5" customHeight="1">
      <c r="A44" s="50">
        <v>24</v>
      </c>
      <c r="B44" s="63">
        <v>5964</v>
      </c>
      <c r="C44" s="64">
        <v>2435</v>
      </c>
      <c r="D44" s="64">
        <v>5764</v>
      </c>
      <c r="E44" s="64">
        <v>2161965</v>
      </c>
      <c r="F44" s="64">
        <v>14937</v>
      </c>
      <c r="G44" s="64">
        <v>6826</v>
      </c>
      <c r="H44" s="64">
        <v>5923</v>
      </c>
      <c r="I44" s="64">
        <f>SUM(J44,L44)</f>
        <v>1307483</v>
      </c>
      <c r="J44" s="64">
        <v>1269123</v>
      </c>
      <c r="K44" s="64">
        <v>658736</v>
      </c>
      <c r="L44" s="64">
        <v>38360</v>
      </c>
      <c r="M44" s="88">
        <f>I44/E44</f>
        <v>0.60476603460278033</v>
      </c>
      <c r="N44" s="88">
        <f>J44/E44</f>
        <v>0.58702291665221218</v>
      </c>
    </row>
    <row r="45" spans="1:17" ht="13.5" customHeight="1">
      <c r="A45" s="50">
        <v>25</v>
      </c>
      <c r="B45" s="63">
        <v>6795</v>
      </c>
      <c r="C45" s="64">
        <v>2780</v>
      </c>
      <c r="D45" s="64">
        <v>6603</v>
      </c>
      <c r="E45" s="64">
        <v>2188728</v>
      </c>
      <c r="F45" s="64">
        <v>15623</v>
      </c>
      <c r="G45" s="64">
        <v>7403</v>
      </c>
      <c r="H45" s="64">
        <v>5997</v>
      </c>
      <c r="I45" s="64">
        <f>SUM(J45,L45)</f>
        <v>1340991</v>
      </c>
      <c r="J45" s="64">
        <v>1298988</v>
      </c>
      <c r="K45" s="64">
        <v>707532</v>
      </c>
      <c r="L45" s="64">
        <v>42003</v>
      </c>
      <c r="M45" s="88">
        <f>I45/E45</f>
        <v>0.61268051580644101</v>
      </c>
      <c r="N45" s="88">
        <f>J45/E45</f>
        <v>0.59348991743149448</v>
      </c>
    </row>
    <row r="46" spans="1:17" ht="13.5" customHeight="1">
      <c r="A46" s="50">
        <v>26</v>
      </c>
      <c r="B46" s="63">
        <v>6540</v>
      </c>
      <c r="C46" s="64">
        <v>2724</v>
      </c>
      <c r="D46" s="64">
        <v>6353</v>
      </c>
      <c r="E46" s="64">
        <v>2127514</v>
      </c>
      <c r="F46" s="64">
        <v>15623</v>
      </c>
      <c r="G46" s="64">
        <v>7025</v>
      </c>
      <c r="H46" s="64">
        <v>5829</v>
      </c>
      <c r="I46" s="64">
        <f>SUM(J46,L46)</f>
        <v>1291116</v>
      </c>
      <c r="J46" s="64">
        <v>1240846</v>
      </c>
      <c r="K46" s="64">
        <v>676647</v>
      </c>
      <c r="L46" s="64">
        <v>50270</v>
      </c>
      <c r="M46" s="88">
        <f>I46/E46</f>
        <v>0.60686604177457826</v>
      </c>
      <c r="N46" s="88">
        <f>J46/E46</f>
        <v>0.58323752511146809</v>
      </c>
      <c r="Q46" s="45">
        <f>E47/366</f>
        <v>5900.7131147540986</v>
      </c>
    </row>
    <row r="47" spans="1:17" ht="13.5" customHeight="1">
      <c r="A47" s="50">
        <v>27</v>
      </c>
      <c r="B47" s="64">
        <v>6345</v>
      </c>
      <c r="C47" s="64">
        <v>2680</v>
      </c>
      <c r="D47" s="64">
        <v>6167</v>
      </c>
      <c r="E47" s="64">
        <v>2159661</v>
      </c>
      <c r="F47" s="64">
        <v>13885</v>
      </c>
      <c r="G47" s="64">
        <v>7289</v>
      </c>
      <c r="H47" s="64">
        <v>5901</v>
      </c>
      <c r="I47" s="64">
        <f>SUM(J47,L47)</f>
        <v>1252400</v>
      </c>
      <c r="J47" s="64">
        <v>1195447</v>
      </c>
      <c r="K47" s="64">
        <v>655025</v>
      </c>
      <c r="L47" s="64">
        <v>56953</v>
      </c>
      <c r="M47" s="88">
        <f>I47/E47</f>
        <v>0.57990582781279099</v>
      </c>
      <c r="N47" s="88">
        <f>J47/E47</f>
        <v>0.55353455935908458</v>
      </c>
    </row>
    <row r="48" spans="1:17" ht="13.5" customHeight="1">
      <c r="A48" s="52" t="s">
        <v>32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2"/>
      <c r="N48" s="62"/>
    </row>
    <row r="49" spans="1:17" ht="13.5" customHeight="1">
      <c r="A49" s="50">
        <v>23</v>
      </c>
      <c r="B49" s="64">
        <v>11708</v>
      </c>
      <c r="C49" s="64">
        <v>3400</v>
      </c>
      <c r="D49" s="64">
        <v>11492</v>
      </c>
      <c r="E49" s="64">
        <v>1158420</v>
      </c>
      <c r="F49" s="64">
        <v>3500</v>
      </c>
      <c r="G49" s="64">
        <v>5318</v>
      </c>
      <c r="H49" s="64">
        <v>3165</v>
      </c>
      <c r="I49" s="64">
        <f>SUM(J49,L49)</f>
        <v>946045</v>
      </c>
      <c r="J49" s="64">
        <v>918432</v>
      </c>
      <c r="K49" s="64">
        <v>658171</v>
      </c>
      <c r="L49" s="64">
        <v>27613</v>
      </c>
      <c r="M49" s="88">
        <f>I49/E49</f>
        <v>0.81666839315619555</v>
      </c>
      <c r="N49" s="88">
        <f>J49/E49</f>
        <v>0.79283161547625214</v>
      </c>
    </row>
    <row r="50" spans="1:17" ht="13.5" customHeight="1">
      <c r="A50" s="50">
        <v>24</v>
      </c>
      <c r="B50" s="63">
        <v>11556</v>
      </c>
      <c r="C50" s="64">
        <v>3406</v>
      </c>
      <c r="D50" s="64">
        <v>11356</v>
      </c>
      <c r="E50" s="64">
        <v>1153728</v>
      </c>
      <c r="F50" s="64">
        <v>3500</v>
      </c>
      <c r="G50" s="64">
        <v>4127</v>
      </c>
      <c r="H50" s="64">
        <v>3161</v>
      </c>
      <c r="I50" s="64">
        <f>SUM(J50,L50)</f>
        <v>980072</v>
      </c>
      <c r="J50" s="64">
        <v>951516</v>
      </c>
      <c r="K50" s="64">
        <v>681880</v>
      </c>
      <c r="L50" s="64">
        <v>28556</v>
      </c>
      <c r="M50" s="88">
        <f>I50/E50</f>
        <v>0.8494827203638986</v>
      </c>
      <c r="N50" s="88">
        <f>J50/E50</f>
        <v>0.82473165252121816</v>
      </c>
    </row>
    <row r="51" spans="1:17" ht="13.5" customHeight="1">
      <c r="A51" s="50">
        <v>25</v>
      </c>
      <c r="B51" s="63">
        <v>11437</v>
      </c>
      <c r="C51" s="64">
        <v>3424</v>
      </c>
      <c r="D51" s="64">
        <v>11251</v>
      </c>
      <c r="E51" s="64">
        <v>1117935</v>
      </c>
      <c r="F51" s="64">
        <v>3500</v>
      </c>
      <c r="G51" s="64">
        <v>3772</v>
      </c>
      <c r="H51" s="64">
        <v>3063</v>
      </c>
      <c r="I51" s="64">
        <f>SUM(J51,L51)</f>
        <v>966025</v>
      </c>
      <c r="J51" s="64">
        <v>932924</v>
      </c>
      <c r="K51" s="64">
        <v>668556</v>
      </c>
      <c r="L51" s="64">
        <v>33101</v>
      </c>
      <c r="M51" s="88">
        <f>I51/E51</f>
        <v>0.86411553444520472</v>
      </c>
      <c r="N51" s="88">
        <f>J51/E51</f>
        <v>0.83450647846252246</v>
      </c>
    </row>
    <row r="52" spans="1:17" ht="13.5" customHeight="1">
      <c r="A52" s="50">
        <v>26</v>
      </c>
      <c r="B52" s="63">
        <v>11263</v>
      </c>
      <c r="C52" s="64">
        <v>3421</v>
      </c>
      <c r="D52" s="64">
        <v>11097</v>
      </c>
      <c r="E52" s="64">
        <v>1096290</v>
      </c>
      <c r="F52" s="64">
        <v>3500</v>
      </c>
      <c r="G52" s="64">
        <v>3508</v>
      </c>
      <c r="H52" s="64">
        <v>3004</v>
      </c>
      <c r="I52" s="64">
        <f>SUM(J52,L52)</f>
        <v>947137</v>
      </c>
      <c r="J52" s="64">
        <v>913701</v>
      </c>
      <c r="K52" s="64">
        <v>654781</v>
      </c>
      <c r="L52" s="64">
        <v>33436</v>
      </c>
      <c r="M52" s="88">
        <f>I52/E52</f>
        <v>0.86394749564440065</v>
      </c>
      <c r="N52" s="88">
        <f>J52/E52</f>
        <v>0.83344826642585446</v>
      </c>
      <c r="Q52" s="45">
        <f>E53/366</f>
        <v>3090.7240437158471</v>
      </c>
    </row>
    <row r="53" spans="1:17" ht="14.1" customHeight="1">
      <c r="A53" s="53">
        <v>27</v>
      </c>
      <c r="B53" s="65">
        <v>11049</v>
      </c>
      <c r="C53" s="65">
        <v>3419</v>
      </c>
      <c r="D53" s="65">
        <v>10892</v>
      </c>
      <c r="E53" s="65">
        <v>1131205</v>
      </c>
      <c r="F53" s="65">
        <v>3500</v>
      </c>
      <c r="G53" s="65">
        <v>3646</v>
      </c>
      <c r="H53" s="65">
        <v>3091</v>
      </c>
      <c r="I53" s="65">
        <f>SUM(J53,L53)</f>
        <v>948309</v>
      </c>
      <c r="J53" s="65">
        <v>915340</v>
      </c>
      <c r="K53" s="65">
        <v>655955</v>
      </c>
      <c r="L53" s="65">
        <v>32969</v>
      </c>
      <c r="M53" s="89">
        <f>I53/E53</f>
        <v>0.83831754633333477</v>
      </c>
      <c r="N53" s="89">
        <f>J53/E53</f>
        <v>0.80917251956983927</v>
      </c>
    </row>
    <row r="54" spans="1:17" ht="14.1" customHeight="1">
      <c r="A54" s="54" t="s">
        <v>93</v>
      </c>
      <c r="B54" s="54"/>
      <c r="C54" s="54"/>
      <c r="D54" s="54"/>
      <c r="E54" s="54"/>
      <c r="F54" s="54"/>
      <c r="G54" s="7"/>
      <c r="H54" s="7"/>
      <c r="I54" s="7"/>
      <c r="J54" s="7"/>
      <c r="K54" s="7"/>
      <c r="L54" s="7"/>
      <c r="M54" s="7"/>
      <c r="N54" s="94"/>
    </row>
    <row r="55" spans="1:17" ht="14.1" customHeight="1">
      <c r="A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94"/>
    </row>
    <row r="56" spans="1:17" ht="12">
      <c r="B56" s="7"/>
      <c r="C56" s="67"/>
      <c r="D56" s="7"/>
      <c r="E56" s="7"/>
      <c r="F56" s="7"/>
      <c r="G56" s="7"/>
      <c r="H56" s="7"/>
      <c r="I56" s="7"/>
      <c r="J56" s="43"/>
      <c r="K56" s="43"/>
      <c r="M56" s="7"/>
      <c r="N56" s="7"/>
      <c r="Q56" s="76"/>
    </row>
    <row r="57" spans="1:17" ht="14.1" customHeight="1">
      <c r="A57" s="8" t="s">
        <v>70</v>
      </c>
      <c r="C57" s="43"/>
      <c r="D57" s="43"/>
      <c r="E57" s="43"/>
      <c r="F57" s="43"/>
      <c r="G57" s="43"/>
      <c r="H57" s="43"/>
      <c r="I57" s="43"/>
      <c r="J57" s="80"/>
      <c r="K57" s="80"/>
      <c r="L57" s="85" t="s">
        <v>108</v>
      </c>
      <c r="M57" s="87"/>
      <c r="N57" s="91" t="s">
        <v>96</v>
      </c>
    </row>
    <row r="58" spans="1:17" ht="12" customHeight="1">
      <c r="A58" s="47" t="s">
        <v>25</v>
      </c>
      <c r="B58" s="60" t="s">
        <v>71</v>
      </c>
      <c r="C58" s="68" t="s">
        <v>0</v>
      </c>
      <c r="D58" s="68"/>
      <c r="E58" s="71" t="s">
        <v>83</v>
      </c>
      <c r="F58" s="73" t="s">
        <v>62</v>
      </c>
      <c r="G58" s="60" t="s">
        <v>26</v>
      </c>
      <c r="H58" s="60" t="s">
        <v>28</v>
      </c>
      <c r="I58" s="78" t="s">
        <v>80</v>
      </c>
      <c r="J58" s="81"/>
      <c r="K58" s="81"/>
      <c r="L58" s="86"/>
      <c r="M58" s="60" t="s">
        <v>69</v>
      </c>
      <c r="N58" s="92" t="s">
        <v>109</v>
      </c>
    </row>
    <row r="59" spans="1:17" ht="24" customHeight="1">
      <c r="A59" s="48"/>
      <c r="B59" s="61"/>
      <c r="C59" s="69" t="s">
        <v>23</v>
      </c>
      <c r="D59" s="69" t="s">
        <v>17</v>
      </c>
      <c r="E59" s="72"/>
      <c r="F59" s="74"/>
      <c r="G59" s="61"/>
      <c r="H59" s="61"/>
      <c r="I59" s="76" t="s">
        <v>64</v>
      </c>
      <c r="J59" s="72" t="s">
        <v>82</v>
      </c>
      <c r="K59" s="61" t="s">
        <v>111</v>
      </c>
      <c r="L59" s="84" t="s">
        <v>84</v>
      </c>
      <c r="M59" s="61"/>
      <c r="N59" s="93"/>
    </row>
    <row r="60" spans="1:17" ht="14.1" customHeight="1">
      <c r="A60" s="55" t="s">
        <v>59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</row>
    <row r="61" spans="1:17" ht="14.1" customHeight="1">
      <c r="A61" s="56">
        <v>23</v>
      </c>
      <c r="B61" s="63">
        <v>4825</v>
      </c>
      <c r="C61" s="64">
        <v>1350</v>
      </c>
      <c r="D61" s="64">
        <v>4043</v>
      </c>
      <c r="E61" s="64">
        <v>608350</v>
      </c>
      <c r="F61" s="64">
        <v>4466</v>
      </c>
      <c r="G61" s="64">
        <v>2355</v>
      </c>
      <c r="H61" s="64">
        <v>1662</v>
      </c>
      <c r="I61" s="64">
        <f>SUM(J61,L61)</f>
        <v>399900</v>
      </c>
      <c r="J61" s="64">
        <v>388240</v>
      </c>
      <c r="K61" s="64">
        <v>324183</v>
      </c>
      <c r="L61" s="64">
        <v>11660</v>
      </c>
      <c r="M61" s="88">
        <f>I61/E61</f>
        <v>0.65735185337388014</v>
      </c>
      <c r="N61" s="88">
        <f>J61/E61</f>
        <v>0.63818525519848768</v>
      </c>
    </row>
    <row r="62" spans="1:17" ht="14.1" customHeight="1">
      <c r="A62" s="56">
        <v>24</v>
      </c>
      <c r="B62" s="64">
        <v>4742</v>
      </c>
      <c r="C62" s="64">
        <v>1368</v>
      </c>
      <c r="D62" s="64">
        <v>3986</v>
      </c>
      <c r="E62" s="64">
        <v>634188</v>
      </c>
      <c r="F62" s="64">
        <v>4466</v>
      </c>
      <c r="G62" s="64">
        <v>2415</v>
      </c>
      <c r="H62" s="64">
        <v>1738</v>
      </c>
      <c r="I62" s="64">
        <f>SUM(J62,L62)</f>
        <v>401568</v>
      </c>
      <c r="J62" s="64">
        <v>389739</v>
      </c>
      <c r="K62" s="64">
        <v>323626</v>
      </c>
      <c r="L62" s="64">
        <v>11829</v>
      </c>
      <c r="M62" s="88">
        <f>I62/E62</f>
        <v>0.63320024976820755</v>
      </c>
      <c r="N62" s="88">
        <f>J62/E62</f>
        <v>0.61454805199719953</v>
      </c>
    </row>
    <row r="63" spans="1:17" ht="14.1" customHeight="1">
      <c r="A63" s="56">
        <v>25</v>
      </c>
      <c r="B63" s="64">
        <v>3715</v>
      </c>
      <c r="C63" s="64">
        <v>1031</v>
      </c>
      <c r="D63" s="64">
        <v>2994</v>
      </c>
      <c r="E63" s="64">
        <v>313011</v>
      </c>
      <c r="F63" s="64">
        <v>1886</v>
      </c>
      <c r="G63" s="64">
        <v>1122</v>
      </c>
      <c r="H63" s="64">
        <v>858</v>
      </c>
      <c r="I63" s="64">
        <f>SUM(J63,L63)</f>
        <v>225520</v>
      </c>
      <c r="J63" s="64">
        <v>216369</v>
      </c>
      <c r="K63" s="64">
        <v>195309</v>
      </c>
      <c r="L63" s="64">
        <v>9151</v>
      </c>
      <c r="M63" s="88">
        <f>I63/E63</f>
        <v>0.72048586151924376</v>
      </c>
      <c r="N63" s="88">
        <f>J63/E63</f>
        <v>0.69125046723597572</v>
      </c>
    </row>
    <row r="64" spans="1:17" ht="14.1" customHeight="1">
      <c r="A64" s="56">
        <v>26</v>
      </c>
      <c r="B64" s="64">
        <v>3617</v>
      </c>
      <c r="C64" s="64">
        <v>1022</v>
      </c>
      <c r="D64" s="64">
        <v>2942</v>
      </c>
      <c r="E64" s="64">
        <v>299812</v>
      </c>
      <c r="F64" s="64">
        <v>1886</v>
      </c>
      <c r="G64" s="64">
        <v>1044</v>
      </c>
      <c r="H64" s="64">
        <v>821</v>
      </c>
      <c r="I64" s="64">
        <f>SUM(J64,L64)</f>
        <v>218331</v>
      </c>
      <c r="J64" s="64">
        <v>209993</v>
      </c>
      <c r="K64" s="64">
        <v>189553</v>
      </c>
      <c r="L64" s="64">
        <v>8338</v>
      </c>
      <c r="M64" s="88">
        <f>I64/E64</f>
        <v>0.72822635518258105</v>
      </c>
      <c r="N64" s="88">
        <f>J64/E64</f>
        <v>0.70041559377209717</v>
      </c>
      <c r="Q64" s="45">
        <f>E65/366</f>
        <v>844.17213114754099</v>
      </c>
    </row>
    <row r="65" spans="1:14" ht="14.1" customHeight="1">
      <c r="A65" s="56">
        <v>27</v>
      </c>
      <c r="B65" s="64">
        <v>3556</v>
      </c>
      <c r="C65" s="64">
        <v>1026</v>
      </c>
      <c r="D65" s="64">
        <v>2903</v>
      </c>
      <c r="E65" s="64">
        <v>308967</v>
      </c>
      <c r="F65" s="64">
        <v>1908</v>
      </c>
      <c r="G65" s="64">
        <v>1042</v>
      </c>
      <c r="H65" s="64">
        <v>844</v>
      </c>
      <c r="I65" s="64">
        <f>SUM(J65,L65)</f>
        <v>221929</v>
      </c>
      <c r="J65" s="64">
        <v>213511</v>
      </c>
      <c r="K65" s="64">
        <v>192729</v>
      </c>
      <c r="L65" s="64">
        <v>8418</v>
      </c>
      <c r="M65" s="88">
        <f>I65/E65</f>
        <v>0.71829353943948704</v>
      </c>
      <c r="N65" s="88">
        <f>J65/E65</f>
        <v>0.69104791126560439</v>
      </c>
    </row>
    <row r="66" spans="1:14" ht="14.1" customHeight="1">
      <c r="A66" s="57" t="s">
        <v>27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90"/>
      <c r="N66" s="90"/>
    </row>
    <row r="67" spans="1:14" ht="14.1" customHeight="1">
      <c r="A67" s="56">
        <v>23</v>
      </c>
      <c r="B67" s="63">
        <v>3796</v>
      </c>
      <c r="C67" s="64">
        <v>1011</v>
      </c>
      <c r="D67" s="64">
        <v>3023</v>
      </c>
      <c r="E67" s="64">
        <v>309990</v>
      </c>
      <c r="F67" s="64">
        <v>1908</v>
      </c>
      <c r="G67" s="64">
        <v>1111</v>
      </c>
      <c r="H67" s="64">
        <v>847</v>
      </c>
      <c r="I67" s="64">
        <f>SUM(J67,L67)</f>
        <v>228015</v>
      </c>
      <c r="J67" s="64">
        <v>221374</v>
      </c>
      <c r="K67" s="64">
        <v>199827</v>
      </c>
      <c r="L67" s="64">
        <v>6641</v>
      </c>
      <c r="M67" s="88">
        <f>I67/E67</f>
        <v>0.73555598567695735</v>
      </c>
      <c r="N67" s="88">
        <f>J67/E67</f>
        <v>0.71413271395851474</v>
      </c>
    </row>
    <row r="68" spans="1:14" ht="13.5" customHeight="1">
      <c r="A68" s="56">
        <v>24</v>
      </c>
      <c r="B68" s="64">
        <v>3749</v>
      </c>
      <c r="C68" s="64">
        <v>1033</v>
      </c>
      <c r="D68" s="64">
        <v>3002</v>
      </c>
      <c r="E68" s="64">
        <v>325279</v>
      </c>
      <c r="F68" s="64">
        <v>1908</v>
      </c>
      <c r="G68" s="64">
        <v>1131</v>
      </c>
      <c r="H68" s="64">
        <v>891</v>
      </c>
      <c r="I68" s="64">
        <f>SUM(J68,L68)</f>
        <v>231231</v>
      </c>
      <c r="J68" s="64">
        <v>224413</v>
      </c>
      <c r="K68" s="64">
        <v>202570</v>
      </c>
      <c r="L68" s="64">
        <v>6818</v>
      </c>
      <c r="M68" s="88">
        <f>I68/E68</f>
        <v>0.71086974566449113</v>
      </c>
      <c r="N68" s="88">
        <f>J68/E68</f>
        <v>0.68990927788144951</v>
      </c>
    </row>
    <row r="69" spans="1:14" ht="13.5" customHeight="1">
      <c r="A69" s="56">
        <v>25</v>
      </c>
      <c r="B69" s="64">
        <v>3715</v>
      </c>
      <c r="C69" s="64">
        <v>1031</v>
      </c>
      <c r="D69" s="64">
        <v>2994</v>
      </c>
      <c r="E69" s="64">
        <v>313011</v>
      </c>
      <c r="F69" s="64">
        <v>1886</v>
      </c>
      <c r="G69" s="64">
        <v>1122</v>
      </c>
      <c r="H69" s="64">
        <v>858</v>
      </c>
      <c r="I69" s="64">
        <f>SUM(J69,L69)</f>
        <v>225520</v>
      </c>
      <c r="J69" s="64">
        <v>216369</v>
      </c>
      <c r="K69" s="64">
        <v>195309</v>
      </c>
      <c r="L69" s="64">
        <v>9151</v>
      </c>
      <c r="M69" s="88">
        <f>I69/E69</f>
        <v>0.72048586151924376</v>
      </c>
      <c r="N69" s="88">
        <f>J69/E69</f>
        <v>0.69125046723597572</v>
      </c>
    </row>
    <row r="70" spans="1:14" ht="13.5" customHeight="1">
      <c r="A70" s="56">
        <v>26</v>
      </c>
      <c r="B70" s="64">
        <v>3617</v>
      </c>
      <c r="C70" s="64">
        <v>1022</v>
      </c>
      <c r="D70" s="64">
        <v>2942</v>
      </c>
      <c r="E70" s="64">
        <v>299812</v>
      </c>
      <c r="F70" s="64">
        <v>1886</v>
      </c>
      <c r="G70" s="64">
        <v>1044</v>
      </c>
      <c r="H70" s="64">
        <v>821</v>
      </c>
      <c r="I70" s="64">
        <f>SUM(J70,L70)</f>
        <v>218331</v>
      </c>
      <c r="J70" s="64">
        <v>209993</v>
      </c>
      <c r="K70" s="64">
        <v>189553</v>
      </c>
      <c r="L70" s="64">
        <v>8338</v>
      </c>
      <c r="M70" s="88">
        <f>I70/E70</f>
        <v>0.72822635518258105</v>
      </c>
      <c r="N70" s="88">
        <f>J70/E70</f>
        <v>0.70041559377209717</v>
      </c>
    </row>
    <row r="71" spans="1:14" ht="13.5" customHeight="1">
      <c r="A71" s="56">
        <v>27</v>
      </c>
      <c r="B71" s="64">
        <v>3556</v>
      </c>
      <c r="C71" s="64">
        <v>1026</v>
      </c>
      <c r="D71" s="64">
        <v>2903</v>
      </c>
      <c r="E71" s="64">
        <v>308967</v>
      </c>
      <c r="F71" s="64">
        <v>1908</v>
      </c>
      <c r="G71" s="64">
        <v>1042</v>
      </c>
      <c r="H71" s="64">
        <v>844</v>
      </c>
      <c r="I71" s="64">
        <f>SUM(J71,L71)</f>
        <v>221929</v>
      </c>
      <c r="J71" s="64">
        <v>213511</v>
      </c>
      <c r="K71" s="64">
        <v>192729</v>
      </c>
      <c r="L71" s="64">
        <v>8418</v>
      </c>
      <c r="M71" s="88">
        <f>I71/E71</f>
        <v>0.71829353943948704</v>
      </c>
      <c r="N71" s="88">
        <f>J71/E71</f>
        <v>0.69104791126560439</v>
      </c>
    </row>
    <row r="72" spans="1:14" ht="13.5" customHeight="1">
      <c r="A72" s="57" t="s">
        <v>56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90"/>
      <c r="N72" s="90"/>
    </row>
    <row r="73" spans="1:14" ht="13.5" customHeight="1">
      <c r="A73" s="56">
        <v>23</v>
      </c>
      <c r="B73" s="63">
        <v>1029</v>
      </c>
      <c r="C73" s="64">
        <v>339</v>
      </c>
      <c r="D73" s="64">
        <v>1020</v>
      </c>
      <c r="E73" s="64">
        <v>298360</v>
      </c>
      <c r="F73" s="64">
        <v>2558</v>
      </c>
      <c r="G73" s="64">
        <v>1310</v>
      </c>
      <c r="H73" s="64">
        <v>815</v>
      </c>
      <c r="I73" s="64">
        <f>SUM(J73,L73)</f>
        <v>171885</v>
      </c>
      <c r="J73" s="64">
        <v>166866</v>
      </c>
      <c r="K73" s="64">
        <v>124356</v>
      </c>
      <c r="L73" s="64">
        <v>5019</v>
      </c>
      <c r="M73" s="88">
        <f>I73/E73</f>
        <v>0.57609934307547928</v>
      </c>
      <c r="N73" s="88">
        <f>J73/E73</f>
        <v>0.55927738302721541</v>
      </c>
    </row>
    <row r="74" spans="1:14" ht="13.5" customHeight="1">
      <c r="A74" s="56">
        <v>24</v>
      </c>
      <c r="B74" s="64">
        <v>993</v>
      </c>
      <c r="C74" s="64">
        <v>335</v>
      </c>
      <c r="D74" s="64">
        <v>984</v>
      </c>
      <c r="E74" s="64">
        <v>308909</v>
      </c>
      <c r="F74" s="64">
        <v>2558</v>
      </c>
      <c r="G74" s="64">
        <v>1284</v>
      </c>
      <c r="H74" s="64">
        <v>846</v>
      </c>
      <c r="I74" s="64">
        <f>SUM(J74,L74)</f>
        <v>170337</v>
      </c>
      <c r="J74" s="64">
        <v>165326</v>
      </c>
      <c r="K74" s="64">
        <v>121056</v>
      </c>
      <c r="L74" s="64">
        <v>5011</v>
      </c>
      <c r="M74" s="88">
        <f>I74/E74</f>
        <v>0.55141481795609715</v>
      </c>
      <c r="N74" s="88">
        <f>J74/E74</f>
        <v>0.53519321224049798</v>
      </c>
    </row>
    <row r="75" spans="1:14" ht="13.5" customHeight="1">
      <c r="A75" s="56">
        <v>25</v>
      </c>
      <c r="B75" s="64" t="s">
        <v>16</v>
      </c>
      <c r="C75" s="64" t="s">
        <v>16</v>
      </c>
      <c r="D75" s="64" t="s">
        <v>16</v>
      </c>
      <c r="E75" s="64" t="s">
        <v>16</v>
      </c>
      <c r="F75" s="64" t="s">
        <v>16</v>
      </c>
      <c r="G75" s="64" t="s">
        <v>16</v>
      </c>
      <c r="H75" s="64" t="s">
        <v>16</v>
      </c>
      <c r="I75" s="64" t="s">
        <v>16</v>
      </c>
      <c r="J75" s="64" t="s">
        <v>16</v>
      </c>
      <c r="K75" s="64"/>
      <c r="L75" s="64" t="s">
        <v>16</v>
      </c>
      <c r="M75" s="88" t="s">
        <v>16</v>
      </c>
      <c r="N75" s="88" t="s">
        <v>16</v>
      </c>
    </row>
    <row r="76" spans="1:14" ht="13.5" customHeight="1">
      <c r="A76" s="56">
        <v>26</v>
      </c>
      <c r="B76" s="64" t="s">
        <v>16</v>
      </c>
      <c r="C76" s="64" t="s">
        <v>16</v>
      </c>
      <c r="D76" s="64" t="s">
        <v>16</v>
      </c>
      <c r="E76" s="64" t="s">
        <v>16</v>
      </c>
      <c r="F76" s="64" t="s">
        <v>16</v>
      </c>
      <c r="G76" s="64" t="s">
        <v>16</v>
      </c>
      <c r="H76" s="64" t="s">
        <v>16</v>
      </c>
      <c r="I76" s="64" t="s">
        <v>16</v>
      </c>
      <c r="J76" s="64" t="s">
        <v>16</v>
      </c>
      <c r="K76" s="64"/>
      <c r="L76" s="64" t="s">
        <v>16</v>
      </c>
      <c r="M76" s="64" t="s">
        <v>16</v>
      </c>
      <c r="N76" s="64" t="s">
        <v>16</v>
      </c>
    </row>
    <row r="77" spans="1:14" ht="13.5" customHeight="1">
      <c r="A77" s="58">
        <v>27</v>
      </c>
      <c r="B77" s="65" t="s">
        <v>16</v>
      </c>
      <c r="C77" s="65" t="s">
        <v>16</v>
      </c>
      <c r="D77" s="65" t="s">
        <v>16</v>
      </c>
      <c r="E77" s="65" t="s">
        <v>16</v>
      </c>
      <c r="F77" s="65" t="s">
        <v>16</v>
      </c>
      <c r="G77" s="65" t="s">
        <v>16</v>
      </c>
      <c r="H77" s="65" t="s">
        <v>16</v>
      </c>
      <c r="I77" s="65" t="s">
        <v>16</v>
      </c>
      <c r="J77" s="65" t="s">
        <v>16</v>
      </c>
      <c r="K77" s="65"/>
      <c r="L77" s="65" t="s">
        <v>16</v>
      </c>
      <c r="M77" s="65" t="s">
        <v>16</v>
      </c>
      <c r="N77" s="65" t="s">
        <v>16</v>
      </c>
    </row>
    <row r="78" spans="1:14" ht="13.5" customHeight="1">
      <c r="A78" s="59" t="s">
        <v>48</v>
      </c>
      <c r="B78" s="59"/>
      <c r="C78" s="59"/>
      <c r="D78" s="59"/>
      <c r="E78" s="59"/>
      <c r="F78" s="59"/>
      <c r="G78" s="7"/>
      <c r="H78" s="7"/>
      <c r="I78" s="7"/>
      <c r="J78" s="7"/>
      <c r="K78" s="7"/>
      <c r="L78" s="7"/>
      <c r="M78" s="7"/>
      <c r="N78" s="94"/>
    </row>
  </sheetData>
  <mergeCells count="20">
    <mergeCell ref="C4:D4"/>
    <mergeCell ref="I4:L4"/>
    <mergeCell ref="C58:D58"/>
    <mergeCell ref="I58:L58"/>
    <mergeCell ref="A4:A5"/>
    <mergeCell ref="B4:B5"/>
    <mergeCell ref="E4:E5"/>
    <mergeCell ref="F4:F5"/>
    <mergeCell ref="G4:G5"/>
    <mergeCell ref="H4:H5"/>
    <mergeCell ref="M4:M5"/>
    <mergeCell ref="N4:N5"/>
    <mergeCell ref="A58:A59"/>
    <mergeCell ref="B58:B59"/>
    <mergeCell ref="E58:E59"/>
    <mergeCell ref="F58:F59"/>
    <mergeCell ref="G58:G59"/>
    <mergeCell ref="H58:H59"/>
    <mergeCell ref="M58:M59"/>
    <mergeCell ref="N58:N59"/>
  </mergeCells>
  <phoneticPr fontId="1"/>
  <pageMargins left="0.78740157480314965" right="0.78740157480314965" top="0.78740157480314965" bottom="0.78740157480314965" header="0.51181102362204722" footer="0.51181102362204722"/>
  <pageSetup paperSize="9" scale="69" fitToWidth="1" fitToHeight="1" orientation="portrait" usePrinterDefaults="1" r:id="rId1"/>
  <headerFooter scaleWithDoc="0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79"/>
  <sheetViews>
    <sheetView view="pageBreakPreview" topLeftCell="A49" zoomScale="75" zoomScaleSheetLayoutView="75" workbookViewId="0">
      <selection sqref="A1:XFD1048576"/>
    </sheetView>
  </sheetViews>
  <sheetFormatPr defaultRowHeight="13.5" customHeight="1"/>
  <cols>
    <col min="1" max="1" width="5.625" style="6" customWidth="1"/>
    <col min="2" max="2" width="9" style="6" customWidth="1"/>
    <col min="3" max="4" width="8.25" style="6" customWidth="1"/>
    <col min="5" max="5" width="11.125" style="6" bestFit="1" customWidth="1"/>
    <col min="6" max="7" width="8" style="6" customWidth="1"/>
    <col min="8" max="8" width="8.125" style="6" customWidth="1"/>
    <col min="9" max="10" width="11.125" style="6" bestFit="1" customWidth="1"/>
    <col min="11" max="11" width="10.25" style="6" bestFit="1" customWidth="1"/>
    <col min="12" max="12" width="8.25" style="6" bestFit="1" customWidth="1"/>
    <col min="13" max="14" width="7.125" style="6" customWidth="1"/>
    <col min="15" max="16" width="1.875" style="6" customWidth="1"/>
    <col min="17" max="16384" width="9" style="6" customWidth="1"/>
  </cols>
  <sheetData>
    <row r="1" spans="1:14" ht="18.95" customHeight="1">
      <c r="A1" s="46" t="s">
        <v>91</v>
      </c>
      <c r="B1" s="7"/>
      <c r="C1" s="67"/>
      <c r="D1" s="7"/>
      <c r="E1" s="7"/>
      <c r="F1" s="7" t="s">
        <v>107</v>
      </c>
      <c r="G1" s="7"/>
      <c r="H1" s="7"/>
      <c r="I1" s="7"/>
      <c r="J1" s="43"/>
      <c r="K1" s="43"/>
      <c r="M1" s="7"/>
      <c r="N1" s="7"/>
    </row>
    <row r="2" spans="1:14" ht="14.1" customHeight="1">
      <c r="B2" s="7"/>
      <c r="C2" s="67"/>
      <c r="D2" s="7"/>
      <c r="E2" s="7"/>
      <c r="F2" s="7"/>
      <c r="G2" s="7"/>
      <c r="H2" s="7"/>
      <c r="I2" s="7"/>
      <c r="J2" s="43"/>
      <c r="K2" s="43"/>
      <c r="M2" s="7"/>
      <c r="N2" s="7"/>
    </row>
    <row r="3" spans="1:14" ht="15.95" customHeight="1">
      <c r="A3" s="8" t="s">
        <v>95</v>
      </c>
      <c r="C3" s="43"/>
      <c r="D3" s="43"/>
      <c r="E3" s="43"/>
      <c r="F3" s="43"/>
      <c r="G3" s="43"/>
      <c r="H3" s="43"/>
      <c r="I3" s="43"/>
      <c r="L3" s="82"/>
      <c r="M3" s="87"/>
      <c r="N3" s="103" t="s">
        <v>120</v>
      </c>
    </row>
    <row r="4" spans="1:14" ht="17.100000000000001" customHeight="1">
      <c r="A4" s="47" t="s">
        <v>25</v>
      </c>
      <c r="B4" s="71" t="s">
        <v>121</v>
      </c>
      <c r="C4" s="68" t="s">
        <v>0</v>
      </c>
      <c r="D4" s="68"/>
      <c r="E4" s="71" t="s">
        <v>118</v>
      </c>
      <c r="F4" s="73" t="s">
        <v>117</v>
      </c>
      <c r="G4" s="60" t="s">
        <v>116</v>
      </c>
      <c r="H4" s="60" t="s">
        <v>115</v>
      </c>
      <c r="I4" s="68" t="s">
        <v>114</v>
      </c>
      <c r="J4" s="68"/>
      <c r="K4" s="68"/>
      <c r="L4" s="68"/>
      <c r="M4" s="60" t="s">
        <v>69</v>
      </c>
      <c r="N4" s="92" t="s">
        <v>109</v>
      </c>
    </row>
    <row r="5" spans="1:14" ht="12">
      <c r="A5" s="95"/>
      <c r="B5" s="97"/>
      <c r="C5" s="98" t="s">
        <v>23</v>
      </c>
      <c r="D5" s="98" t="s">
        <v>17</v>
      </c>
      <c r="E5" s="97"/>
      <c r="F5" s="100"/>
      <c r="G5" s="74"/>
      <c r="H5" s="74"/>
      <c r="I5" s="76" t="s">
        <v>64</v>
      </c>
      <c r="J5" s="101" t="s">
        <v>113</v>
      </c>
      <c r="K5" s="102"/>
      <c r="L5" s="84" t="s">
        <v>84</v>
      </c>
      <c r="M5" s="74"/>
      <c r="N5" s="104"/>
    </row>
    <row r="6" spans="1:14" ht="30.75" customHeight="1">
      <c r="A6" s="48"/>
      <c r="B6" s="72"/>
      <c r="C6" s="99"/>
      <c r="D6" s="99"/>
      <c r="E6" s="72"/>
      <c r="F6" s="74"/>
      <c r="G6" s="61"/>
      <c r="H6" s="61"/>
      <c r="I6" s="76"/>
      <c r="J6" s="72"/>
      <c r="K6" s="72" t="s">
        <v>112</v>
      </c>
      <c r="L6" s="84"/>
      <c r="M6" s="61"/>
      <c r="N6" s="93"/>
    </row>
    <row r="7" spans="1:14" ht="13.5" customHeight="1">
      <c r="A7" s="49" t="s">
        <v>59</v>
      </c>
      <c r="B7" s="62"/>
      <c r="C7" s="70"/>
      <c r="D7" s="70"/>
      <c r="E7" s="62"/>
      <c r="F7" s="62"/>
      <c r="G7" s="62"/>
      <c r="H7" s="62"/>
      <c r="I7" s="77"/>
      <c r="J7" s="77"/>
      <c r="K7" s="77"/>
      <c r="L7" s="77"/>
      <c r="M7" s="62"/>
      <c r="N7" s="62"/>
    </row>
    <row r="8" spans="1:14" ht="13.5" customHeight="1">
      <c r="A8" s="50">
        <v>24</v>
      </c>
      <c r="B8" s="63">
        <v>129338</v>
      </c>
      <c r="C8" s="64">
        <v>45910</v>
      </c>
      <c r="D8" s="64">
        <v>126588</v>
      </c>
      <c r="E8" s="64">
        <v>16066069</v>
      </c>
      <c r="F8" s="64">
        <v>74187</v>
      </c>
      <c r="G8" s="64">
        <v>48924</v>
      </c>
      <c r="H8" s="64">
        <v>44017</v>
      </c>
      <c r="I8" s="64">
        <v>13182627</v>
      </c>
      <c r="J8" s="64">
        <v>12796838</v>
      </c>
      <c r="K8" s="64">
        <v>9714602</v>
      </c>
      <c r="L8" s="64">
        <v>385789</v>
      </c>
      <c r="M8" s="88">
        <v>0.82052597931703142</v>
      </c>
      <c r="N8" s="88">
        <v>0.79651332258065122</v>
      </c>
    </row>
    <row r="9" spans="1:14" ht="13.5" customHeight="1">
      <c r="A9" s="50">
        <v>25</v>
      </c>
      <c r="B9" s="64">
        <v>130006</v>
      </c>
      <c r="C9" s="64">
        <v>46884</v>
      </c>
      <c r="D9" s="64">
        <v>127424</v>
      </c>
      <c r="E9" s="64">
        <v>15816539</v>
      </c>
      <c r="F9" s="64">
        <v>74973</v>
      </c>
      <c r="G9" s="64">
        <v>48939</v>
      </c>
      <c r="H9" s="64">
        <v>43333</v>
      </c>
      <c r="I9" s="64">
        <v>13236025</v>
      </c>
      <c r="J9" s="64">
        <v>12771404</v>
      </c>
      <c r="K9" s="64">
        <v>9714124</v>
      </c>
      <c r="L9" s="64">
        <v>464621</v>
      </c>
      <c r="M9" s="88">
        <v>0.83684711301252446</v>
      </c>
      <c r="N9" s="88">
        <v>0.80747147021228849</v>
      </c>
    </row>
    <row r="10" spans="1:14" ht="13.5" customHeight="1">
      <c r="A10" s="50">
        <v>26</v>
      </c>
      <c r="B10" s="64">
        <v>129163</v>
      </c>
      <c r="C10" s="64">
        <v>47329</v>
      </c>
      <c r="D10" s="64">
        <v>126715</v>
      </c>
      <c r="E10" s="64">
        <v>15312985</v>
      </c>
      <c r="F10" s="64">
        <v>75173</v>
      </c>
      <c r="G10" s="64">
        <v>47625</v>
      </c>
      <c r="H10" s="64">
        <v>41953</v>
      </c>
      <c r="I10" s="64">
        <v>13019669</v>
      </c>
      <c r="J10" s="64">
        <v>12539666</v>
      </c>
      <c r="K10" s="64">
        <v>9549894</v>
      </c>
      <c r="L10" s="64">
        <v>480003</v>
      </c>
      <c r="M10" s="88">
        <v>0.85023716799827076</v>
      </c>
      <c r="N10" s="88">
        <v>0.81889102614545761</v>
      </c>
    </row>
    <row r="11" spans="1:14" ht="13.5" customHeight="1">
      <c r="A11" s="50">
        <v>27</v>
      </c>
      <c r="B11" s="64">
        <v>128526</v>
      </c>
      <c r="C11" s="64">
        <v>47821</v>
      </c>
      <c r="D11" s="64">
        <v>126210</v>
      </c>
      <c r="E11" s="64">
        <v>15430229</v>
      </c>
      <c r="F11" s="64">
        <v>72535</v>
      </c>
      <c r="G11" s="64">
        <v>48392</v>
      </c>
      <c r="H11" s="64">
        <v>42159</v>
      </c>
      <c r="I11" s="64">
        <v>12995124</v>
      </c>
      <c r="J11" s="64">
        <v>12508399</v>
      </c>
      <c r="K11" s="64">
        <v>9542544</v>
      </c>
      <c r="L11" s="64">
        <v>486725</v>
      </c>
      <c r="M11" s="88">
        <v>0.84218607513861266</v>
      </c>
      <c r="N11" s="88">
        <v>0.81064247329057781</v>
      </c>
    </row>
    <row r="12" spans="1:14" ht="13.5" customHeight="1">
      <c r="A12" s="50">
        <v>28</v>
      </c>
      <c r="B12" s="64">
        <v>127971</v>
      </c>
      <c r="C12" s="64">
        <v>48337</v>
      </c>
      <c r="D12" s="64">
        <v>125741</v>
      </c>
      <c r="E12" s="64">
        <v>15124554</v>
      </c>
      <c r="F12" s="64">
        <v>68394</v>
      </c>
      <c r="G12" s="64">
        <v>45933</v>
      </c>
      <c r="H12" s="64">
        <v>41437</v>
      </c>
      <c r="I12" s="64">
        <v>12981797</v>
      </c>
      <c r="J12" s="64">
        <v>12495711</v>
      </c>
      <c r="K12" s="64">
        <v>9536590</v>
      </c>
      <c r="L12" s="64">
        <v>486086</v>
      </c>
      <c r="M12" s="88">
        <v>0.85799999999999998</v>
      </c>
      <c r="N12" s="88">
        <v>0.82599999999999996</v>
      </c>
    </row>
    <row r="13" spans="1:14" ht="13.5" customHeight="1">
      <c r="A13" s="51" t="s">
        <v>60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2"/>
      <c r="N13" s="62"/>
    </row>
    <row r="14" spans="1:14" ht="13.5" customHeight="1">
      <c r="A14" s="50">
        <v>24</v>
      </c>
      <c r="B14" s="63">
        <v>77065</v>
      </c>
      <c r="C14" s="64">
        <v>28625</v>
      </c>
      <c r="D14" s="64">
        <v>76298</v>
      </c>
      <c r="E14" s="64">
        <v>8873311</v>
      </c>
      <c r="F14" s="64">
        <v>41200</v>
      </c>
      <c r="G14" s="64">
        <v>27395</v>
      </c>
      <c r="H14" s="64">
        <v>24310</v>
      </c>
      <c r="I14" s="64">
        <v>7951414</v>
      </c>
      <c r="J14" s="64">
        <v>7719275</v>
      </c>
      <c r="K14" s="64">
        <v>6142060</v>
      </c>
      <c r="L14" s="64">
        <v>232139</v>
      </c>
      <c r="M14" s="88">
        <v>0.89610450935394914</v>
      </c>
      <c r="N14" s="88">
        <v>0.86994302352301189</v>
      </c>
    </row>
    <row r="15" spans="1:14" ht="13.5" customHeight="1">
      <c r="A15" s="50">
        <v>25</v>
      </c>
      <c r="B15" s="63">
        <v>77375</v>
      </c>
      <c r="C15" s="64">
        <v>29182</v>
      </c>
      <c r="D15" s="64">
        <v>76654</v>
      </c>
      <c r="E15" s="64">
        <v>8839413</v>
      </c>
      <c r="F15" s="64">
        <v>41400</v>
      </c>
      <c r="G15" s="64">
        <v>27267</v>
      </c>
      <c r="H15" s="64">
        <v>24218</v>
      </c>
      <c r="I15" s="64">
        <v>7925594</v>
      </c>
      <c r="J15" s="64">
        <v>7670494</v>
      </c>
      <c r="K15" s="64">
        <v>6103246</v>
      </c>
      <c r="L15" s="64">
        <v>255100</v>
      </c>
      <c r="M15" s="88">
        <v>0.89661994523844513</v>
      </c>
      <c r="N15" s="88">
        <v>0.8677605628337538</v>
      </c>
    </row>
    <row r="16" spans="1:14" ht="13.5" customHeight="1">
      <c r="A16" s="50">
        <v>26</v>
      </c>
      <c r="B16" s="63">
        <v>77372</v>
      </c>
      <c r="C16" s="64">
        <v>29650</v>
      </c>
      <c r="D16" s="64">
        <v>76699</v>
      </c>
      <c r="E16" s="64">
        <v>8641095</v>
      </c>
      <c r="F16" s="64">
        <v>41600</v>
      </c>
      <c r="G16" s="64">
        <v>27001</v>
      </c>
      <c r="H16" s="64">
        <v>23674</v>
      </c>
      <c r="I16" s="64">
        <v>7810977</v>
      </c>
      <c r="J16" s="64">
        <v>7554823</v>
      </c>
      <c r="K16" s="64">
        <v>6011209</v>
      </c>
      <c r="L16" s="64">
        <v>256154</v>
      </c>
      <c r="M16" s="88">
        <v>0.90393370284668784</v>
      </c>
      <c r="N16" s="88">
        <v>0.87429000606983254</v>
      </c>
    </row>
    <row r="17" spans="1:14" ht="13.5" customHeight="1">
      <c r="A17" s="50">
        <v>27</v>
      </c>
      <c r="B17" s="63">
        <v>77570</v>
      </c>
      <c r="C17" s="64">
        <v>30109</v>
      </c>
      <c r="D17" s="64">
        <v>76935</v>
      </c>
      <c r="E17" s="64">
        <v>8663153</v>
      </c>
      <c r="F17" s="64">
        <v>40600</v>
      </c>
      <c r="G17" s="64">
        <v>27143</v>
      </c>
      <c r="H17" s="64">
        <v>23670</v>
      </c>
      <c r="I17" s="64">
        <v>7824835</v>
      </c>
      <c r="J17" s="64">
        <v>7571012</v>
      </c>
      <c r="K17" s="64">
        <v>6024090</v>
      </c>
      <c r="L17" s="64">
        <v>253823</v>
      </c>
      <c r="M17" s="88">
        <v>0.903231767925604</v>
      </c>
      <c r="N17" s="88">
        <v>0.87393262014419004</v>
      </c>
    </row>
    <row r="18" spans="1:14" ht="13.5" customHeight="1">
      <c r="A18" s="50">
        <v>28</v>
      </c>
      <c r="B18" s="64">
        <v>77775</v>
      </c>
      <c r="C18" s="64">
        <v>30595</v>
      </c>
      <c r="D18" s="64">
        <v>77162</v>
      </c>
      <c r="E18" s="64">
        <v>8629332</v>
      </c>
      <c r="F18" s="64">
        <v>40600</v>
      </c>
      <c r="G18" s="64">
        <v>26623</v>
      </c>
      <c r="H18" s="64">
        <v>23642</v>
      </c>
      <c r="I18" s="64">
        <v>7832758</v>
      </c>
      <c r="J18" s="64">
        <v>7582915</v>
      </c>
      <c r="K18" s="64">
        <v>6033561</v>
      </c>
      <c r="L18" s="64">
        <v>249843</v>
      </c>
      <c r="M18" s="88">
        <v>0.90800000000000003</v>
      </c>
      <c r="N18" s="88">
        <v>0.879</v>
      </c>
    </row>
    <row r="19" spans="1:14" ht="13.5" customHeight="1">
      <c r="A19" s="52" t="s">
        <v>61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2"/>
      <c r="N19" s="62"/>
    </row>
    <row r="20" spans="1:14" ht="13.5" customHeight="1">
      <c r="A20" s="50">
        <v>24</v>
      </c>
      <c r="B20" s="63">
        <v>6586</v>
      </c>
      <c r="C20" s="64">
        <v>2189</v>
      </c>
      <c r="D20" s="64">
        <v>6537</v>
      </c>
      <c r="E20" s="64">
        <v>617277</v>
      </c>
      <c r="F20" s="64">
        <v>1700</v>
      </c>
      <c r="G20" s="64">
        <v>2015</v>
      </c>
      <c r="H20" s="64">
        <v>1691</v>
      </c>
      <c r="I20" s="64">
        <v>526999</v>
      </c>
      <c r="J20" s="64">
        <v>511523</v>
      </c>
      <c r="K20" s="64">
        <v>462573</v>
      </c>
      <c r="L20" s="64">
        <v>15476</v>
      </c>
      <c r="M20" s="88">
        <v>0.85374799320240347</v>
      </c>
      <c r="N20" s="88">
        <v>0.8286765908984135</v>
      </c>
    </row>
    <row r="21" spans="1:14" ht="13.5" customHeight="1">
      <c r="A21" s="50">
        <v>25</v>
      </c>
      <c r="B21" s="63">
        <v>6485</v>
      </c>
      <c r="C21" s="64">
        <v>2187</v>
      </c>
      <c r="D21" s="64">
        <v>6437</v>
      </c>
      <c r="E21" s="64">
        <v>566345</v>
      </c>
      <c r="F21" s="64">
        <v>1700</v>
      </c>
      <c r="G21" s="64">
        <v>1863</v>
      </c>
      <c r="H21" s="64">
        <v>1552</v>
      </c>
      <c r="I21" s="64">
        <v>526359</v>
      </c>
      <c r="J21" s="64">
        <v>510081</v>
      </c>
      <c r="K21" s="64">
        <v>461269</v>
      </c>
      <c r="L21" s="64">
        <v>16278</v>
      </c>
      <c r="M21" s="88">
        <v>0.92939639265818541</v>
      </c>
      <c r="N21" s="88">
        <v>0.90065419488121201</v>
      </c>
    </row>
    <row r="22" spans="1:14" ht="13.5" customHeight="1">
      <c r="A22" s="50">
        <v>26</v>
      </c>
      <c r="B22" s="63">
        <v>6408</v>
      </c>
      <c r="C22" s="64">
        <v>2185</v>
      </c>
      <c r="D22" s="64">
        <v>6360</v>
      </c>
      <c r="E22" s="64">
        <v>564754</v>
      </c>
      <c r="F22" s="64">
        <v>1700</v>
      </c>
      <c r="G22" s="64">
        <v>1850</v>
      </c>
      <c r="H22" s="64">
        <v>1547</v>
      </c>
      <c r="I22" s="64">
        <v>523788</v>
      </c>
      <c r="J22" s="64">
        <v>507443</v>
      </c>
      <c r="K22" s="64">
        <v>458883</v>
      </c>
      <c r="L22" s="64">
        <v>16345</v>
      </c>
      <c r="M22" s="88">
        <v>0.92746222248979204</v>
      </c>
      <c r="N22" s="88">
        <v>0.89852041773940516</v>
      </c>
    </row>
    <row r="23" spans="1:14" ht="13.5" customHeight="1">
      <c r="A23" s="50">
        <v>27</v>
      </c>
      <c r="B23" s="64">
        <v>6321</v>
      </c>
      <c r="C23" s="64">
        <v>2183</v>
      </c>
      <c r="D23" s="64">
        <v>6273</v>
      </c>
      <c r="E23" s="64">
        <v>570967</v>
      </c>
      <c r="F23" s="64">
        <v>1700</v>
      </c>
      <c r="G23" s="64">
        <v>1873</v>
      </c>
      <c r="H23" s="64">
        <v>1560</v>
      </c>
      <c r="I23" s="64">
        <v>528754</v>
      </c>
      <c r="J23" s="64">
        <v>512582</v>
      </c>
      <c r="K23" s="64">
        <v>463531</v>
      </c>
      <c r="L23" s="64">
        <v>16172</v>
      </c>
      <c r="M23" s="88">
        <v>0.92606753104820416</v>
      </c>
      <c r="N23" s="88">
        <v>0.89774365243525456</v>
      </c>
    </row>
    <row r="24" spans="1:14" ht="13.5" customHeight="1">
      <c r="A24" s="50">
        <v>28</v>
      </c>
      <c r="B24" s="64">
        <v>6201</v>
      </c>
      <c r="C24" s="64">
        <v>2177</v>
      </c>
      <c r="D24" s="64">
        <v>6156</v>
      </c>
      <c r="E24" s="64">
        <v>571942</v>
      </c>
      <c r="F24" s="64">
        <v>1700</v>
      </c>
      <c r="G24" s="64">
        <v>1881</v>
      </c>
      <c r="H24" s="64">
        <v>1567</v>
      </c>
      <c r="I24" s="64">
        <v>522788</v>
      </c>
      <c r="J24" s="64">
        <v>506981</v>
      </c>
      <c r="K24" s="64">
        <v>458466</v>
      </c>
      <c r="L24" s="64">
        <v>15807</v>
      </c>
      <c r="M24" s="88">
        <v>0.91400000000000003</v>
      </c>
      <c r="N24" s="88">
        <v>0.88642030135922878</v>
      </c>
    </row>
    <row r="25" spans="1:14" ht="13.5" customHeight="1">
      <c r="A25" s="52" t="s">
        <v>65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2"/>
      <c r="N25" s="62"/>
    </row>
    <row r="26" spans="1:14" ht="13.5" customHeight="1">
      <c r="A26" s="50">
        <v>24</v>
      </c>
      <c r="B26" s="63">
        <v>8273</v>
      </c>
      <c r="C26" s="64">
        <v>2586</v>
      </c>
      <c r="D26" s="64">
        <v>8227</v>
      </c>
      <c r="E26" s="64">
        <v>1262626</v>
      </c>
      <c r="F26" s="64">
        <v>3650</v>
      </c>
      <c r="G26" s="64">
        <v>4087</v>
      </c>
      <c r="H26" s="64">
        <v>3459</v>
      </c>
      <c r="I26" s="64">
        <v>847078</v>
      </c>
      <c r="J26" s="64">
        <v>821729</v>
      </c>
      <c r="K26" s="64">
        <v>470668</v>
      </c>
      <c r="L26" s="64">
        <v>25349</v>
      </c>
      <c r="M26" s="88">
        <v>0.67088591554427046</v>
      </c>
      <c r="N26" s="88">
        <v>0.65080950336837673</v>
      </c>
    </row>
    <row r="27" spans="1:14" ht="13.5" customHeight="1">
      <c r="A27" s="50">
        <v>25</v>
      </c>
      <c r="B27" s="63">
        <v>8250</v>
      </c>
      <c r="C27" s="64">
        <v>2626</v>
      </c>
      <c r="D27" s="64">
        <v>8206</v>
      </c>
      <c r="E27" s="64">
        <v>1188238</v>
      </c>
      <c r="F27" s="64">
        <v>3600</v>
      </c>
      <c r="G27" s="64">
        <v>3914</v>
      </c>
      <c r="H27" s="64">
        <v>3255</v>
      </c>
      <c r="I27" s="64">
        <v>910991</v>
      </c>
      <c r="J27" s="64">
        <v>847898</v>
      </c>
      <c r="K27" s="64">
        <v>485657</v>
      </c>
      <c r="L27" s="64">
        <v>63093</v>
      </c>
      <c r="M27" s="88">
        <v>0.76667384816846462</v>
      </c>
      <c r="N27" s="88">
        <v>0.71357589977765401</v>
      </c>
    </row>
    <row r="28" spans="1:14" ht="13.5" customHeight="1">
      <c r="A28" s="50">
        <v>26</v>
      </c>
      <c r="B28" s="63">
        <v>8184</v>
      </c>
      <c r="C28" s="64">
        <v>2651</v>
      </c>
      <c r="D28" s="64">
        <v>8146</v>
      </c>
      <c r="E28" s="64">
        <v>1025959</v>
      </c>
      <c r="F28" s="64">
        <v>3600</v>
      </c>
      <c r="G28" s="64">
        <v>3324</v>
      </c>
      <c r="H28" s="64">
        <v>2811</v>
      </c>
      <c r="I28" s="64">
        <v>895387</v>
      </c>
      <c r="J28" s="64">
        <v>826372</v>
      </c>
      <c r="K28" s="64">
        <v>473327</v>
      </c>
      <c r="L28" s="64">
        <v>69015</v>
      </c>
      <c r="M28" s="88">
        <v>0.87273175633724154</v>
      </c>
      <c r="N28" s="88">
        <v>0.80546298633766067</v>
      </c>
    </row>
    <row r="29" spans="1:14" ht="13.5" customHeight="1">
      <c r="A29" s="50">
        <v>27</v>
      </c>
      <c r="B29" s="63">
        <v>8112</v>
      </c>
      <c r="C29" s="64">
        <v>2675</v>
      </c>
      <c r="D29" s="64">
        <v>8074</v>
      </c>
      <c r="E29" s="64">
        <v>1025105</v>
      </c>
      <c r="F29" s="64">
        <v>3600</v>
      </c>
      <c r="G29" s="64">
        <v>3378</v>
      </c>
      <c r="H29" s="64">
        <v>2801</v>
      </c>
      <c r="I29" s="64">
        <v>891114</v>
      </c>
      <c r="J29" s="64">
        <v>817488</v>
      </c>
      <c r="K29" s="64">
        <v>468238</v>
      </c>
      <c r="L29" s="64">
        <v>73626</v>
      </c>
      <c r="M29" s="88">
        <v>0.86929046292818779</v>
      </c>
      <c r="N29" s="88">
        <v>0.79746757649216427</v>
      </c>
    </row>
    <row r="30" spans="1:14" ht="13.5" customHeight="1">
      <c r="A30" s="50">
        <v>28</v>
      </c>
      <c r="B30" s="64">
        <v>8021</v>
      </c>
      <c r="C30" s="64">
        <v>2688</v>
      </c>
      <c r="D30" s="64">
        <v>7982</v>
      </c>
      <c r="E30" s="64">
        <v>996901</v>
      </c>
      <c r="F30" s="64">
        <v>3600</v>
      </c>
      <c r="G30" s="64">
        <v>3581</v>
      </c>
      <c r="H30" s="64">
        <v>2731</v>
      </c>
      <c r="I30" s="64">
        <v>888040</v>
      </c>
      <c r="J30" s="64">
        <v>806261</v>
      </c>
      <c r="K30" s="64">
        <v>461808</v>
      </c>
      <c r="L30" s="64">
        <v>81779</v>
      </c>
      <c r="M30" s="88">
        <v>0.89100000000000001</v>
      </c>
      <c r="N30" s="88">
        <v>0.80900000000000005</v>
      </c>
    </row>
    <row r="31" spans="1:14" ht="13.5" customHeight="1">
      <c r="A31" s="52" t="s">
        <v>40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2"/>
      <c r="N31" s="62"/>
    </row>
    <row r="32" spans="1:14" ht="13.5" customHeight="1">
      <c r="A32" s="50">
        <v>24</v>
      </c>
      <c r="B32" s="63">
        <v>12528</v>
      </c>
      <c r="C32" s="64">
        <v>4303</v>
      </c>
      <c r="D32" s="64">
        <v>12222</v>
      </c>
      <c r="E32" s="64">
        <v>1194355</v>
      </c>
      <c r="F32" s="64">
        <v>4600</v>
      </c>
      <c r="G32" s="64">
        <v>3817</v>
      </c>
      <c r="H32" s="64">
        <v>3272</v>
      </c>
      <c r="I32" s="64">
        <v>1057887</v>
      </c>
      <c r="J32" s="64">
        <v>1026903</v>
      </c>
      <c r="K32" s="64">
        <v>900489</v>
      </c>
      <c r="L32" s="64">
        <v>30984</v>
      </c>
      <c r="M32" s="88">
        <v>0.88573916465372526</v>
      </c>
      <c r="N32" s="88">
        <v>0.85979712899431071</v>
      </c>
    </row>
    <row r="33" spans="1:14" ht="13.5" customHeight="1">
      <c r="A33" s="50">
        <v>25</v>
      </c>
      <c r="B33" s="63">
        <v>12423</v>
      </c>
      <c r="C33" s="64">
        <v>4342</v>
      </c>
      <c r="D33" s="64">
        <v>12132</v>
      </c>
      <c r="E33" s="64">
        <v>1143647</v>
      </c>
      <c r="F33" s="64">
        <v>4550</v>
      </c>
      <c r="G33" s="64">
        <v>3742</v>
      </c>
      <c r="H33" s="64">
        <v>3133</v>
      </c>
      <c r="I33" s="64">
        <v>1057550</v>
      </c>
      <c r="J33" s="64">
        <v>1017888</v>
      </c>
      <c r="K33" s="64">
        <v>892584</v>
      </c>
      <c r="L33" s="64">
        <v>39662</v>
      </c>
      <c r="M33" s="88">
        <v>0.92471715485634987</v>
      </c>
      <c r="N33" s="88">
        <v>0.89003687326596403</v>
      </c>
    </row>
    <row r="34" spans="1:14" ht="13.5" customHeight="1">
      <c r="A34" s="50">
        <v>26</v>
      </c>
      <c r="B34" s="63">
        <v>12326</v>
      </c>
      <c r="C34" s="64">
        <v>4366</v>
      </c>
      <c r="D34" s="64">
        <v>12043</v>
      </c>
      <c r="E34" s="64">
        <v>1141211</v>
      </c>
      <c r="F34" s="64">
        <v>4550</v>
      </c>
      <c r="G34" s="64">
        <v>3717</v>
      </c>
      <c r="H34" s="64">
        <v>3127</v>
      </c>
      <c r="I34" s="64">
        <v>1041728</v>
      </c>
      <c r="J34" s="64">
        <v>1002445</v>
      </c>
      <c r="K34" s="64">
        <v>879042</v>
      </c>
      <c r="L34" s="64">
        <v>39283</v>
      </c>
      <c r="M34" s="88">
        <v>0.91282681292066059</v>
      </c>
      <c r="N34" s="88">
        <v>0.87840460703585932</v>
      </c>
    </row>
    <row r="35" spans="1:14" ht="13.5" customHeight="1">
      <c r="A35" s="50">
        <v>27</v>
      </c>
      <c r="B35" s="63">
        <v>12208</v>
      </c>
      <c r="C35" s="64">
        <v>4415</v>
      </c>
      <c r="D35" s="64">
        <v>11939</v>
      </c>
      <c r="E35" s="64">
        <v>1172921</v>
      </c>
      <c r="F35" s="64">
        <v>4550</v>
      </c>
      <c r="G35" s="64">
        <v>4003</v>
      </c>
      <c r="H35" s="64">
        <v>3205</v>
      </c>
      <c r="I35" s="64">
        <v>1049148</v>
      </c>
      <c r="J35" s="64">
        <v>1010645</v>
      </c>
      <c r="K35" s="64">
        <v>886233</v>
      </c>
      <c r="L35" s="64">
        <v>38503</v>
      </c>
      <c r="M35" s="88">
        <v>0.89447456393056313</v>
      </c>
      <c r="N35" s="88">
        <v>0.86164797117623437</v>
      </c>
    </row>
    <row r="36" spans="1:14" ht="13.5" customHeight="1">
      <c r="A36" s="50">
        <v>28</v>
      </c>
      <c r="B36" s="64">
        <v>12130</v>
      </c>
      <c r="C36" s="64">
        <v>4472</v>
      </c>
      <c r="D36" s="64">
        <v>11878</v>
      </c>
      <c r="E36" s="64">
        <v>1160941</v>
      </c>
      <c r="F36" s="64">
        <v>4550</v>
      </c>
      <c r="G36" s="64">
        <v>3667</v>
      </c>
      <c r="H36" s="64">
        <v>3181</v>
      </c>
      <c r="I36" s="64">
        <v>1049030</v>
      </c>
      <c r="J36" s="64">
        <v>1013046</v>
      </c>
      <c r="K36" s="64">
        <v>888338</v>
      </c>
      <c r="L36" s="64">
        <v>35984</v>
      </c>
      <c r="M36" s="88">
        <v>0.90400000000000003</v>
      </c>
      <c r="N36" s="88">
        <v>0.873</v>
      </c>
    </row>
    <row r="37" spans="1:14" ht="13.5" customHeight="1">
      <c r="A37" s="52" t="s">
        <v>27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2"/>
      <c r="N37" s="62"/>
    </row>
    <row r="38" spans="1:14" ht="13.5" customHeight="1">
      <c r="A38" s="50">
        <v>24</v>
      </c>
      <c r="B38" s="63">
        <v>7366</v>
      </c>
      <c r="C38" s="64">
        <v>2366</v>
      </c>
      <c r="D38" s="64">
        <v>6184</v>
      </c>
      <c r="E38" s="64">
        <v>802807</v>
      </c>
      <c r="F38" s="64">
        <v>4600</v>
      </c>
      <c r="G38" s="64">
        <v>2699</v>
      </c>
      <c r="H38" s="64">
        <v>2199</v>
      </c>
      <c r="I38" s="64">
        <v>511694</v>
      </c>
      <c r="J38" s="64">
        <v>496769</v>
      </c>
      <c r="K38" s="64">
        <v>398196</v>
      </c>
      <c r="L38" s="64">
        <v>14925</v>
      </c>
      <c r="M38" s="88">
        <v>0.63738108910360769</v>
      </c>
      <c r="N38" s="88">
        <v>0.61879007034069211</v>
      </c>
    </row>
    <row r="39" spans="1:14" ht="13.5" customHeight="1">
      <c r="A39" s="50">
        <v>25</v>
      </c>
      <c r="B39" s="63">
        <v>7241</v>
      </c>
      <c r="C39" s="64">
        <v>2343</v>
      </c>
      <c r="D39" s="64">
        <v>6141</v>
      </c>
      <c r="E39" s="64">
        <v>772233</v>
      </c>
      <c r="F39" s="64">
        <v>4600</v>
      </c>
      <c r="G39" s="64">
        <v>2480</v>
      </c>
      <c r="H39" s="64">
        <v>2116</v>
      </c>
      <c r="I39" s="64">
        <v>508515</v>
      </c>
      <c r="J39" s="64">
        <v>493131</v>
      </c>
      <c r="K39" s="64">
        <v>395280</v>
      </c>
      <c r="L39" s="64">
        <v>15384</v>
      </c>
      <c r="M39" s="88">
        <v>0.6584994425257662</v>
      </c>
      <c r="N39" s="88">
        <v>0.63857799394742265</v>
      </c>
    </row>
    <row r="40" spans="1:14" ht="13.5" customHeight="1">
      <c r="A40" s="50">
        <v>26</v>
      </c>
      <c r="B40" s="63">
        <v>7070</v>
      </c>
      <c r="C40" s="64">
        <v>2332</v>
      </c>
      <c r="D40" s="64">
        <v>6017</v>
      </c>
      <c r="E40" s="64">
        <v>716162</v>
      </c>
      <c r="F40" s="64">
        <v>4600</v>
      </c>
      <c r="G40" s="64">
        <v>2310</v>
      </c>
      <c r="H40" s="64">
        <v>1962</v>
      </c>
      <c r="I40" s="64">
        <v>509536</v>
      </c>
      <c r="J40" s="64">
        <v>494036</v>
      </c>
      <c r="K40" s="64">
        <v>396005</v>
      </c>
      <c r="L40" s="64">
        <v>15500</v>
      </c>
      <c r="M40" s="88">
        <v>0.71148148044716142</v>
      </c>
      <c r="N40" s="88">
        <v>0.68983833266774841</v>
      </c>
    </row>
    <row r="41" spans="1:14" ht="13.5" customHeight="1">
      <c r="A41" s="50">
        <v>27</v>
      </c>
      <c r="B41" s="63">
        <v>6921</v>
      </c>
      <c r="C41" s="64">
        <v>2340</v>
      </c>
      <c r="D41" s="64">
        <v>5930</v>
      </c>
      <c r="E41" s="64">
        <v>707217</v>
      </c>
      <c r="F41" s="64">
        <v>4700</v>
      </c>
      <c r="G41" s="64">
        <v>2532</v>
      </c>
      <c r="H41" s="64">
        <v>1932</v>
      </c>
      <c r="I41" s="64">
        <v>500564</v>
      </c>
      <c r="J41" s="64">
        <v>485885</v>
      </c>
      <c r="K41" s="64">
        <v>389472</v>
      </c>
      <c r="L41" s="64">
        <v>14679</v>
      </c>
      <c r="M41" s="88">
        <v>0.70779407169228115</v>
      </c>
      <c r="N41" s="88">
        <v>0.6870380661098362</v>
      </c>
    </row>
    <row r="42" spans="1:14" ht="13.5" customHeight="1">
      <c r="A42" s="50">
        <v>28</v>
      </c>
      <c r="B42" s="64">
        <v>6782</v>
      </c>
      <c r="C42" s="64">
        <v>2321</v>
      </c>
      <c r="D42" s="64">
        <v>5824</v>
      </c>
      <c r="E42" s="64">
        <v>723857</v>
      </c>
      <c r="F42" s="64">
        <v>4700</v>
      </c>
      <c r="G42" s="64">
        <v>2354</v>
      </c>
      <c r="H42" s="64">
        <v>1983</v>
      </c>
      <c r="I42" s="64">
        <v>506029</v>
      </c>
      <c r="J42" s="64">
        <v>491283</v>
      </c>
      <c r="K42" s="64">
        <v>393799</v>
      </c>
      <c r="L42" s="64">
        <v>14746</v>
      </c>
      <c r="M42" s="88">
        <v>0.69899999999999995</v>
      </c>
      <c r="N42" s="88">
        <v>0.67900000000000005</v>
      </c>
    </row>
    <row r="43" spans="1:14" ht="13.5" customHeight="1">
      <c r="A43" s="52" t="s">
        <v>56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2"/>
      <c r="N43" s="62"/>
    </row>
    <row r="44" spans="1:14" ht="13.5" customHeight="1">
      <c r="A44" s="50">
        <v>24</v>
      </c>
      <c r="B44" s="63">
        <v>5964</v>
      </c>
      <c r="C44" s="64">
        <v>2435</v>
      </c>
      <c r="D44" s="64">
        <v>5764</v>
      </c>
      <c r="E44" s="64">
        <v>2161965</v>
      </c>
      <c r="F44" s="64">
        <v>14937</v>
      </c>
      <c r="G44" s="64">
        <v>6826</v>
      </c>
      <c r="H44" s="64">
        <v>5923</v>
      </c>
      <c r="I44" s="64">
        <v>1307483</v>
      </c>
      <c r="J44" s="64">
        <v>1269123</v>
      </c>
      <c r="K44" s="64">
        <v>658736</v>
      </c>
      <c r="L44" s="64">
        <v>38360</v>
      </c>
      <c r="M44" s="88">
        <v>0.60476603460278033</v>
      </c>
      <c r="N44" s="88">
        <v>0.58702291665221218</v>
      </c>
    </row>
    <row r="45" spans="1:14" ht="13.5" customHeight="1">
      <c r="A45" s="50">
        <v>25</v>
      </c>
      <c r="B45" s="63">
        <v>6795</v>
      </c>
      <c r="C45" s="64">
        <v>2780</v>
      </c>
      <c r="D45" s="64">
        <v>6603</v>
      </c>
      <c r="E45" s="64">
        <v>2188728</v>
      </c>
      <c r="F45" s="64">
        <v>15623</v>
      </c>
      <c r="G45" s="64">
        <v>7403</v>
      </c>
      <c r="H45" s="64">
        <v>5997</v>
      </c>
      <c r="I45" s="64">
        <v>1340991</v>
      </c>
      <c r="J45" s="64">
        <v>1298988</v>
      </c>
      <c r="K45" s="64">
        <v>707532</v>
      </c>
      <c r="L45" s="64">
        <v>42003</v>
      </c>
      <c r="M45" s="88">
        <v>0.61268051580644101</v>
      </c>
      <c r="N45" s="88">
        <v>0.59348991743149448</v>
      </c>
    </row>
    <row r="46" spans="1:14" ht="13.5" customHeight="1">
      <c r="A46" s="50">
        <v>26</v>
      </c>
      <c r="B46" s="63">
        <v>6540</v>
      </c>
      <c r="C46" s="64">
        <v>2724</v>
      </c>
      <c r="D46" s="64">
        <v>6353</v>
      </c>
      <c r="E46" s="64">
        <v>2127514</v>
      </c>
      <c r="F46" s="64">
        <v>15623</v>
      </c>
      <c r="G46" s="64">
        <v>7025</v>
      </c>
      <c r="H46" s="64">
        <v>5829</v>
      </c>
      <c r="I46" s="64">
        <v>1291116</v>
      </c>
      <c r="J46" s="64">
        <v>1240846</v>
      </c>
      <c r="K46" s="64">
        <v>676647</v>
      </c>
      <c r="L46" s="64">
        <v>50270</v>
      </c>
      <c r="M46" s="88">
        <v>0.60686604177457826</v>
      </c>
      <c r="N46" s="88">
        <v>0.58323752511146809</v>
      </c>
    </row>
    <row r="47" spans="1:14" ht="13.5" customHeight="1">
      <c r="A47" s="50">
        <v>27</v>
      </c>
      <c r="B47" s="63">
        <v>6345</v>
      </c>
      <c r="C47" s="64">
        <v>2680</v>
      </c>
      <c r="D47" s="64">
        <v>6167</v>
      </c>
      <c r="E47" s="64">
        <v>2159661</v>
      </c>
      <c r="F47" s="64">
        <v>13885</v>
      </c>
      <c r="G47" s="64">
        <v>7289</v>
      </c>
      <c r="H47" s="64">
        <v>5901</v>
      </c>
      <c r="I47" s="64">
        <v>1252400</v>
      </c>
      <c r="J47" s="64">
        <v>1195447</v>
      </c>
      <c r="K47" s="64">
        <v>655025</v>
      </c>
      <c r="L47" s="64">
        <v>56953</v>
      </c>
      <c r="M47" s="88">
        <v>0.57990582781279099</v>
      </c>
      <c r="N47" s="88">
        <v>0.55353455935908458</v>
      </c>
    </row>
    <row r="48" spans="1:14" ht="13.5" customHeight="1">
      <c r="A48" s="50">
        <v>28</v>
      </c>
      <c r="B48" s="64">
        <v>6194</v>
      </c>
      <c r="C48" s="64">
        <v>2656</v>
      </c>
      <c r="D48" s="64">
        <v>6021</v>
      </c>
      <c r="E48" s="64">
        <v>1926277</v>
      </c>
      <c r="F48" s="64">
        <v>9744</v>
      </c>
      <c r="G48" s="64">
        <v>6218</v>
      </c>
      <c r="H48" s="64">
        <v>5277</v>
      </c>
      <c r="I48" s="64">
        <v>1246615</v>
      </c>
      <c r="J48" s="64">
        <v>1190772</v>
      </c>
      <c r="K48" s="64">
        <v>652464</v>
      </c>
      <c r="L48" s="64">
        <v>55843</v>
      </c>
      <c r="M48" s="88">
        <v>0.64700000000000002</v>
      </c>
      <c r="N48" s="88">
        <v>0.61799999999999999</v>
      </c>
    </row>
    <row r="49" spans="1:14" ht="13.5" customHeight="1">
      <c r="A49" s="52" t="s">
        <v>32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2"/>
      <c r="N49" s="62"/>
    </row>
    <row r="50" spans="1:14" ht="13.5" customHeight="1">
      <c r="A50" s="50">
        <v>24</v>
      </c>
      <c r="B50" s="64">
        <v>11556</v>
      </c>
      <c r="C50" s="64">
        <v>3406</v>
      </c>
      <c r="D50" s="64">
        <v>11356</v>
      </c>
      <c r="E50" s="64">
        <v>1153728</v>
      </c>
      <c r="F50" s="64">
        <v>3500</v>
      </c>
      <c r="G50" s="64">
        <v>4127</v>
      </c>
      <c r="H50" s="64">
        <v>3161</v>
      </c>
      <c r="I50" s="64">
        <v>980072</v>
      </c>
      <c r="J50" s="64">
        <v>951516</v>
      </c>
      <c r="K50" s="64">
        <v>681880</v>
      </c>
      <c r="L50" s="64">
        <v>28556</v>
      </c>
      <c r="M50" s="88">
        <v>0.8494827203638986</v>
      </c>
      <c r="N50" s="88">
        <v>0.82473165252121816</v>
      </c>
    </row>
    <row r="51" spans="1:14" ht="13.5" customHeight="1">
      <c r="A51" s="50">
        <v>25</v>
      </c>
      <c r="B51" s="63">
        <v>11437</v>
      </c>
      <c r="C51" s="64">
        <v>3424</v>
      </c>
      <c r="D51" s="64">
        <v>11251</v>
      </c>
      <c r="E51" s="64">
        <v>1117935</v>
      </c>
      <c r="F51" s="64">
        <v>3500</v>
      </c>
      <c r="G51" s="64">
        <v>3772</v>
      </c>
      <c r="H51" s="64">
        <v>3063</v>
      </c>
      <c r="I51" s="64">
        <v>966025</v>
      </c>
      <c r="J51" s="64">
        <v>932924</v>
      </c>
      <c r="K51" s="64">
        <v>668556</v>
      </c>
      <c r="L51" s="64">
        <v>33101</v>
      </c>
      <c r="M51" s="88">
        <v>0.86411553444520472</v>
      </c>
      <c r="N51" s="88">
        <v>0.83450647846252246</v>
      </c>
    </row>
    <row r="52" spans="1:14" ht="13.5" customHeight="1">
      <c r="A52" s="50">
        <v>26</v>
      </c>
      <c r="B52" s="63">
        <v>11263</v>
      </c>
      <c r="C52" s="64">
        <v>3421</v>
      </c>
      <c r="D52" s="64">
        <v>11097</v>
      </c>
      <c r="E52" s="64">
        <v>1096290</v>
      </c>
      <c r="F52" s="64">
        <v>3500</v>
      </c>
      <c r="G52" s="64">
        <v>3508</v>
      </c>
      <c r="H52" s="64">
        <v>3004</v>
      </c>
      <c r="I52" s="64">
        <v>947137</v>
      </c>
      <c r="J52" s="64">
        <v>913701</v>
      </c>
      <c r="K52" s="64">
        <v>654781</v>
      </c>
      <c r="L52" s="64">
        <v>33436</v>
      </c>
      <c r="M52" s="88">
        <v>0.86394749564440065</v>
      </c>
      <c r="N52" s="88">
        <v>0.83344826642585446</v>
      </c>
    </row>
    <row r="53" spans="1:14" ht="13.5" customHeight="1">
      <c r="A53" s="50">
        <v>27</v>
      </c>
      <c r="B53" s="63">
        <v>11049</v>
      </c>
      <c r="C53" s="64">
        <v>3419</v>
      </c>
      <c r="D53" s="64">
        <v>10892</v>
      </c>
      <c r="E53" s="64">
        <v>1131205</v>
      </c>
      <c r="F53" s="64">
        <v>3500</v>
      </c>
      <c r="G53" s="64">
        <v>3646</v>
      </c>
      <c r="H53" s="64">
        <v>3091</v>
      </c>
      <c r="I53" s="64">
        <v>948309</v>
      </c>
      <c r="J53" s="64">
        <v>915340</v>
      </c>
      <c r="K53" s="64">
        <v>655955</v>
      </c>
      <c r="L53" s="64">
        <v>32969</v>
      </c>
      <c r="M53" s="88">
        <v>0.83831754633333477</v>
      </c>
      <c r="N53" s="88">
        <v>0.80917251956983927</v>
      </c>
    </row>
    <row r="54" spans="1:14" ht="14.1" customHeight="1">
      <c r="A54" s="53">
        <v>28</v>
      </c>
      <c r="B54" s="65">
        <v>10868</v>
      </c>
      <c r="C54" s="65">
        <v>3428</v>
      </c>
      <c r="D54" s="65">
        <v>10718</v>
      </c>
      <c r="E54" s="65">
        <v>1115304</v>
      </c>
      <c r="F54" s="65">
        <v>3500</v>
      </c>
      <c r="G54" s="65">
        <v>3632</v>
      </c>
      <c r="H54" s="65">
        <v>3056</v>
      </c>
      <c r="I54" s="65">
        <v>936537</v>
      </c>
      <c r="J54" s="65">
        <v>904453</v>
      </c>
      <c r="K54" s="65">
        <v>648154</v>
      </c>
      <c r="L54" s="65">
        <v>32084</v>
      </c>
      <c r="M54" s="89">
        <v>0.84</v>
      </c>
      <c r="N54" s="89">
        <v>0.81100000000000005</v>
      </c>
    </row>
    <row r="55" spans="1:14" ht="14.1" customHeight="1">
      <c r="A55" s="54" t="s">
        <v>93</v>
      </c>
      <c r="B55" s="54"/>
      <c r="C55" s="54"/>
      <c r="D55" s="54"/>
      <c r="E55" s="54"/>
      <c r="F55" s="54"/>
      <c r="G55" s="7"/>
      <c r="H55" s="7"/>
      <c r="I55" s="7"/>
      <c r="J55" s="7"/>
      <c r="K55" s="7"/>
      <c r="L55" s="7"/>
      <c r="M55" s="7"/>
      <c r="N55" s="94"/>
    </row>
    <row r="56" spans="1:14" ht="27" customHeight="1">
      <c r="B56" s="7"/>
      <c r="C56" s="67"/>
      <c r="D56" s="7"/>
      <c r="E56" s="7"/>
      <c r="F56" s="7"/>
      <c r="G56" s="7"/>
      <c r="H56" s="7"/>
      <c r="I56" s="7"/>
      <c r="J56" s="43"/>
      <c r="K56" s="43"/>
      <c r="M56" s="7"/>
      <c r="N56" s="7"/>
    </row>
    <row r="57" spans="1:14" ht="14.1" customHeight="1">
      <c r="A57" s="8" t="s">
        <v>70</v>
      </c>
      <c r="C57" s="43"/>
      <c r="D57" s="43"/>
      <c r="E57" s="43"/>
      <c r="F57" s="43"/>
      <c r="G57" s="43"/>
      <c r="H57" s="43"/>
      <c r="I57" s="43"/>
      <c r="J57" s="80"/>
      <c r="K57" s="80"/>
      <c r="L57" s="85"/>
      <c r="M57" s="87"/>
      <c r="N57" s="103" t="s">
        <v>120</v>
      </c>
    </row>
    <row r="58" spans="1:14" ht="15" customHeight="1">
      <c r="A58" s="47" t="s">
        <v>25</v>
      </c>
      <c r="B58" s="71" t="s">
        <v>119</v>
      </c>
      <c r="C58" s="68" t="s">
        <v>0</v>
      </c>
      <c r="D58" s="68"/>
      <c r="E58" s="71" t="s">
        <v>118</v>
      </c>
      <c r="F58" s="73" t="s">
        <v>117</v>
      </c>
      <c r="G58" s="60" t="s">
        <v>116</v>
      </c>
      <c r="H58" s="60" t="s">
        <v>115</v>
      </c>
      <c r="I58" s="68" t="s">
        <v>114</v>
      </c>
      <c r="J58" s="68"/>
      <c r="K58" s="68"/>
      <c r="L58" s="68"/>
      <c r="M58" s="60" t="s">
        <v>69</v>
      </c>
      <c r="N58" s="92" t="s">
        <v>109</v>
      </c>
    </row>
    <row r="59" spans="1:14" ht="12">
      <c r="A59" s="95"/>
      <c r="B59" s="97"/>
      <c r="C59" s="98" t="s">
        <v>23</v>
      </c>
      <c r="D59" s="98" t="s">
        <v>17</v>
      </c>
      <c r="E59" s="97"/>
      <c r="F59" s="100"/>
      <c r="G59" s="74"/>
      <c r="H59" s="74"/>
      <c r="I59" s="76" t="s">
        <v>64</v>
      </c>
      <c r="J59" s="101" t="s">
        <v>113</v>
      </c>
      <c r="K59" s="102"/>
      <c r="L59" s="84" t="s">
        <v>84</v>
      </c>
      <c r="M59" s="74"/>
      <c r="N59" s="104"/>
    </row>
    <row r="60" spans="1:14" ht="30.75" customHeight="1">
      <c r="A60" s="48"/>
      <c r="B60" s="72"/>
      <c r="C60" s="99"/>
      <c r="D60" s="99"/>
      <c r="E60" s="72"/>
      <c r="F60" s="74"/>
      <c r="G60" s="61"/>
      <c r="H60" s="61"/>
      <c r="I60" s="76"/>
      <c r="J60" s="72"/>
      <c r="K60" s="72" t="s">
        <v>112</v>
      </c>
      <c r="L60" s="84"/>
      <c r="M60" s="61"/>
      <c r="N60" s="93"/>
    </row>
    <row r="61" spans="1:14" ht="14.1" customHeight="1">
      <c r="A61" s="55" t="s">
        <v>59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</row>
    <row r="62" spans="1:14" ht="14.1" customHeight="1">
      <c r="A62" s="56">
        <v>24</v>
      </c>
      <c r="B62" s="63">
        <v>4742</v>
      </c>
      <c r="C62" s="64">
        <v>1368</v>
      </c>
      <c r="D62" s="64">
        <v>3986</v>
      </c>
      <c r="E62" s="64">
        <v>634188</v>
      </c>
      <c r="F62" s="64">
        <v>4466</v>
      </c>
      <c r="G62" s="64">
        <v>2415</v>
      </c>
      <c r="H62" s="64">
        <v>1738</v>
      </c>
      <c r="I62" s="64">
        <v>401568</v>
      </c>
      <c r="J62" s="64">
        <v>389739</v>
      </c>
      <c r="K62" s="64">
        <v>323626</v>
      </c>
      <c r="L62" s="64">
        <v>11829</v>
      </c>
      <c r="M62" s="88">
        <v>0.63320024976820755</v>
      </c>
      <c r="N62" s="88">
        <v>0.61454805199719953</v>
      </c>
    </row>
    <row r="63" spans="1:14" ht="14.1" customHeight="1">
      <c r="A63" s="56">
        <v>25</v>
      </c>
      <c r="B63" s="64">
        <v>3715</v>
      </c>
      <c r="C63" s="64">
        <v>1031</v>
      </c>
      <c r="D63" s="64">
        <v>2994</v>
      </c>
      <c r="E63" s="64">
        <v>313011</v>
      </c>
      <c r="F63" s="64">
        <v>1886</v>
      </c>
      <c r="G63" s="64">
        <v>1122</v>
      </c>
      <c r="H63" s="64">
        <v>858</v>
      </c>
      <c r="I63" s="64">
        <v>225520</v>
      </c>
      <c r="J63" s="64">
        <v>216369</v>
      </c>
      <c r="K63" s="64">
        <v>195309</v>
      </c>
      <c r="L63" s="64">
        <v>9151</v>
      </c>
      <c r="M63" s="88">
        <v>0.72048586151924376</v>
      </c>
      <c r="N63" s="88">
        <v>0.69125046723597572</v>
      </c>
    </row>
    <row r="64" spans="1:14" ht="14.1" customHeight="1">
      <c r="A64" s="56">
        <v>26</v>
      </c>
      <c r="B64" s="64">
        <v>3617</v>
      </c>
      <c r="C64" s="64">
        <v>1022</v>
      </c>
      <c r="D64" s="64">
        <v>2942</v>
      </c>
      <c r="E64" s="64">
        <v>299812</v>
      </c>
      <c r="F64" s="64">
        <v>1886</v>
      </c>
      <c r="G64" s="64">
        <v>1044</v>
      </c>
      <c r="H64" s="64">
        <v>821</v>
      </c>
      <c r="I64" s="64">
        <v>218331</v>
      </c>
      <c r="J64" s="64">
        <v>209993</v>
      </c>
      <c r="K64" s="64">
        <v>189553</v>
      </c>
      <c r="L64" s="64">
        <v>8338</v>
      </c>
      <c r="M64" s="88">
        <v>0.72822635518258105</v>
      </c>
      <c r="N64" s="88">
        <v>0.70041559377209717</v>
      </c>
    </row>
    <row r="65" spans="1:14" ht="14.1" customHeight="1">
      <c r="A65" s="56">
        <v>27</v>
      </c>
      <c r="B65" s="64">
        <v>3556</v>
      </c>
      <c r="C65" s="64">
        <v>1026</v>
      </c>
      <c r="D65" s="64">
        <v>2903</v>
      </c>
      <c r="E65" s="64">
        <v>308967</v>
      </c>
      <c r="F65" s="64">
        <v>1908</v>
      </c>
      <c r="G65" s="64">
        <v>1042</v>
      </c>
      <c r="H65" s="64">
        <v>844</v>
      </c>
      <c r="I65" s="64">
        <v>221929</v>
      </c>
      <c r="J65" s="64">
        <v>213511</v>
      </c>
      <c r="K65" s="64">
        <v>192729</v>
      </c>
      <c r="L65" s="64">
        <v>8418</v>
      </c>
      <c r="M65" s="88">
        <v>0.71829353943948704</v>
      </c>
      <c r="N65" s="88">
        <v>0.69104791126560439</v>
      </c>
    </row>
    <row r="66" spans="1:14" ht="14.1" customHeight="1">
      <c r="A66" s="56">
        <v>28</v>
      </c>
      <c r="B66" s="64">
        <v>3467</v>
      </c>
      <c r="C66" s="64">
        <v>1017</v>
      </c>
      <c r="D66" s="64">
        <v>2844</v>
      </c>
      <c r="E66" s="64">
        <v>295010</v>
      </c>
      <c r="F66" s="64">
        <v>1908</v>
      </c>
      <c r="G66" s="64">
        <v>1249</v>
      </c>
      <c r="H66" s="64">
        <v>808</v>
      </c>
      <c r="I66" s="64">
        <v>220818</v>
      </c>
      <c r="J66" s="64">
        <v>212759</v>
      </c>
      <c r="K66" s="64">
        <v>192050</v>
      </c>
      <c r="L66" s="64">
        <v>8059</v>
      </c>
      <c r="M66" s="88">
        <v>0.749</v>
      </c>
      <c r="N66" s="88">
        <v>0.72099999999999997</v>
      </c>
    </row>
    <row r="67" spans="1:14" ht="14.1" customHeight="1">
      <c r="A67" s="57" t="s">
        <v>27</v>
      </c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90"/>
      <c r="N67" s="90"/>
    </row>
    <row r="68" spans="1:14" ht="14.1" customHeight="1">
      <c r="A68" s="56">
        <v>24</v>
      </c>
      <c r="B68" s="63">
        <v>3749</v>
      </c>
      <c r="C68" s="64">
        <v>1033</v>
      </c>
      <c r="D68" s="64">
        <v>3002</v>
      </c>
      <c r="E68" s="64">
        <v>325279</v>
      </c>
      <c r="F68" s="64">
        <v>1908</v>
      </c>
      <c r="G68" s="64">
        <v>1131</v>
      </c>
      <c r="H68" s="64">
        <v>891</v>
      </c>
      <c r="I68" s="64">
        <v>231231</v>
      </c>
      <c r="J68" s="64">
        <v>224413</v>
      </c>
      <c r="K68" s="64">
        <v>202570</v>
      </c>
      <c r="L68" s="64">
        <v>6818</v>
      </c>
      <c r="M68" s="88">
        <v>0.71086974566449113</v>
      </c>
      <c r="N68" s="88">
        <v>0.68990927788144951</v>
      </c>
    </row>
    <row r="69" spans="1:14" ht="13.5" customHeight="1">
      <c r="A69" s="56">
        <v>25</v>
      </c>
      <c r="B69" s="64">
        <v>3715</v>
      </c>
      <c r="C69" s="64">
        <v>1031</v>
      </c>
      <c r="D69" s="64">
        <v>2994</v>
      </c>
      <c r="E69" s="64">
        <v>313011</v>
      </c>
      <c r="F69" s="64">
        <v>1886</v>
      </c>
      <c r="G69" s="64">
        <v>1122</v>
      </c>
      <c r="H69" s="64">
        <v>858</v>
      </c>
      <c r="I69" s="64">
        <v>225520</v>
      </c>
      <c r="J69" s="64">
        <v>216369</v>
      </c>
      <c r="K69" s="64">
        <v>195309</v>
      </c>
      <c r="L69" s="64">
        <v>9151</v>
      </c>
      <c r="M69" s="88">
        <v>0.72048586151924376</v>
      </c>
      <c r="N69" s="88">
        <v>0.69125046723597572</v>
      </c>
    </row>
    <row r="70" spans="1:14" ht="13.5" customHeight="1">
      <c r="A70" s="56">
        <v>26</v>
      </c>
      <c r="B70" s="64">
        <v>3617</v>
      </c>
      <c r="C70" s="64">
        <v>1022</v>
      </c>
      <c r="D70" s="64">
        <v>2942</v>
      </c>
      <c r="E70" s="64">
        <v>299812</v>
      </c>
      <c r="F70" s="64">
        <v>1886</v>
      </c>
      <c r="G70" s="64">
        <v>1044</v>
      </c>
      <c r="H70" s="64">
        <v>821</v>
      </c>
      <c r="I70" s="64">
        <v>218331</v>
      </c>
      <c r="J70" s="64">
        <v>209993</v>
      </c>
      <c r="K70" s="64">
        <v>189553</v>
      </c>
      <c r="L70" s="64">
        <v>8338</v>
      </c>
      <c r="M70" s="88">
        <v>0.72822635518258105</v>
      </c>
      <c r="N70" s="88">
        <v>0.70041559377209717</v>
      </c>
    </row>
    <row r="71" spans="1:14" ht="13.5" customHeight="1">
      <c r="A71" s="56">
        <v>27</v>
      </c>
      <c r="B71" s="64">
        <v>3556</v>
      </c>
      <c r="C71" s="64">
        <v>1026</v>
      </c>
      <c r="D71" s="64">
        <v>2903</v>
      </c>
      <c r="E71" s="64">
        <v>308967</v>
      </c>
      <c r="F71" s="64">
        <v>1908</v>
      </c>
      <c r="G71" s="64">
        <v>1042</v>
      </c>
      <c r="H71" s="64">
        <v>844</v>
      </c>
      <c r="I71" s="64">
        <v>221929</v>
      </c>
      <c r="J71" s="64">
        <v>213511</v>
      </c>
      <c r="K71" s="64">
        <v>192729</v>
      </c>
      <c r="L71" s="64">
        <v>8418</v>
      </c>
      <c r="M71" s="88">
        <v>0.71829353943948704</v>
      </c>
      <c r="N71" s="88">
        <v>0.69104791126560439</v>
      </c>
    </row>
    <row r="72" spans="1:14" ht="13.5" customHeight="1">
      <c r="A72" s="56">
        <v>28</v>
      </c>
      <c r="B72" s="64">
        <v>3467</v>
      </c>
      <c r="C72" s="64">
        <v>1017</v>
      </c>
      <c r="D72" s="64">
        <v>2844</v>
      </c>
      <c r="E72" s="64">
        <v>295010</v>
      </c>
      <c r="F72" s="64">
        <v>1908</v>
      </c>
      <c r="G72" s="64">
        <v>1249</v>
      </c>
      <c r="H72" s="64">
        <v>808</v>
      </c>
      <c r="I72" s="64">
        <v>220818</v>
      </c>
      <c r="J72" s="64">
        <v>212759</v>
      </c>
      <c r="K72" s="64">
        <v>192050</v>
      </c>
      <c r="L72" s="64">
        <v>8059</v>
      </c>
      <c r="M72" s="88">
        <v>0.749</v>
      </c>
      <c r="N72" s="88">
        <v>0.72099999999999997</v>
      </c>
    </row>
    <row r="73" spans="1:14" ht="13.5" customHeight="1">
      <c r="A73" s="57" t="s">
        <v>56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90"/>
      <c r="N73" s="90"/>
    </row>
    <row r="74" spans="1:14" ht="13.5" customHeight="1">
      <c r="A74" s="56">
        <v>24</v>
      </c>
      <c r="B74" s="63">
        <v>993</v>
      </c>
      <c r="C74" s="64">
        <v>335</v>
      </c>
      <c r="D74" s="64">
        <v>984</v>
      </c>
      <c r="E74" s="64">
        <v>308909</v>
      </c>
      <c r="F74" s="64">
        <v>2558</v>
      </c>
      <c r="G74" s="64">
        <v>1284</v>
      </c>
      <c r="H74" s="64">
        <v>846</v>
      </c>
      <c r="I74" s="64">
        <v>170337</v>
      </c>
      <c r="J74" s="64">
        <v>165326</v>
      </c>
      <c r="K74" s="64">
        <v>121056</v>
      </c>
      <c r="L74" s="64">
        <v>5011</v>
      </c>
      <c r="M74" s="88">
        <v>0.55141481795609715</v>
      </c>
      <c r="N74" s="88">
        <v>0.53519321224049798</v>
      </c>
    </row>
    <row r="75" spans="1:14" ht="13.5" customHeight="1">
      <c r="A75" s="56">
        <v>25</v>
      </c>
      <c r="B75" s="64" t="s">
        <v>16</v>
      </c>
      <c r="C75" s="64" t="s">
        <v>16</v>
      </c>
      <c r="D75" s="64" t="s">
        <v>16</v>
      </c>
      <c r="E75" s="64" t="s">
        <v>16</v>
      </c>
      <c r="F75" s="64" t="s">
        <v>16</v>
      </c>
      <c r="G75" s="64" t="s">
        <v>16</v>
      </c>
      <c r="H75" s="64" t="s">
        <v>16</v>
      </c>
      <c r="I75" s="64" t="s">
        <v>16</v>
      </c>
      <c r="J75" s="64" t="s">
        <v>16</v>
      </c>
      <c r="K75" s="64" t="s">
        <v>16</v>
      </c>
      <c r="L75" s="64" t="s">
        <v>16</v>
      </c>
      <c r="M75" s="88" t="s">
        <v>16</v>
      </c>
      <c r="N75" s="88" t="s">
        <v>16</v>
      </c>
    </row>
    <row r="76" spans="1:14" ht="13.5" customHeight="1">
      <c r="A76" s="56">
        <v>26</v>
      </c>
      <c r="B76" s="64" t="s">
        <v>16</v>
      </c>
      <c r="C76" s="64" t="s">
        <v>16</v>
      </c>
      <c r="D76" s="64" t="s">
        <v>16</v>
      </c>
      <c r="E76" s="64" t="s">
        <v>16</v>
      </c>
      <c r="F76" s="64" t="s">
        <v>16</v>
      </c>
      <c r="G76" s="64" t="s">
        <v>16</v>
      </c>
      <c r="H76" s="64" t="s">
        <v>16</v>
      </c>
      <c r="I76" s="64" t="s">
        <v>16</v>
      </c>
      <c r="J76" s="64" t="s">
        <v>16</v>
      </c>
      <c r="K76" s="64" t="s">
        <v>16</v>
      </c>
      <c r="L76" s="64" t="s">
        <v>16</v>
      </c>
      <c r="M76" s="88" t="s">
        <v>16</v>
      </c>
      <c r="N76" s="88" t="s">
        <v>16</v>
      </c>
    </row>
    <row r="77" spans="1:14" ht="13.5" customHeight="1">
      <c r="A77" s="56">
        <v>27</v>
      </c>
      <c r="B77" s="64" t="s">
        <v>16</v>
      </c>
      <c r="C77" s="64" t="s">
        <v>16</v>
      </c>
      <c r="D77" s="64" t="s">
        <v>16</v>
      </c>
      <c r="E77" s="64" t="s">
        <v>16</v>
      </c>
      <c r="F77" s="64" t="s">
        <v>16</v>
      </c>
      <c r="G77" s="64" t="s">
        <v>16</v>
      </c>
      <c r="H77" s="64" t="s">
        <v>16</v>
      </c>
      <c r="I77" s="64" t="s">
        <v>16</v>
      </c>
      <c r="J77" s="64" t="s">
        <v>16</v>
      </c>
      <c r="K77" s="64" t="s">
        <v>16</v>
      </c>
      <c r="L77" s="64" t="s">
        <v>16</v>
      </c>
      <c r="M77" s="64" t="s">
        <v>16</v>
      </c>
      <c r="N77" s="64" t="s">
        <v>16</v>
      </c>
    </row>
    <row r="78" spans="1:14" ht="13.5" customHeight="1">
      <c r="A78" s="58">
        <v>28</v>
      </c>
      <c r="B78" s="65" t="s">
        <v>16</v>
      </c>
      <c r="C78" s="65" t="s">
        <v>16</v>
      </c>
      <c r="D78" s="65" t="s">
        <v>16</v>
      </c>
      <c r="E78" s="65" t="s">
        <v>16</v>
      </c>
      <c r="F78" s="65" t="s">
        <v>16</v>
      </c>
      <c r="G78" s="65" t="s">
        <v>16</v>
      </c>
      <c r="H78" s="65" t="s">
        <v>16</v>
      </c>
      <c r="I78" s="65" t="s">
        <v>16</v>
      </c>
      <c r="J78" s="65" t="s">
        <v>16</v>
      </c>
      <c r="K78" s="65" t="s">
        <v>16</v>
      </c>
      <c r="L78" s="65" t="s">
        <v>16</v>
      </c>
      <c r="M78" s="65" t="s">
        <v>16</v>
      </c>
      <c r="N78" s="65" t="s">
        <v>16</v>
      </c>
    </row>
    <row r="79" spans="1:14" ht="13.5" customHeight="1">
      <c r="A79" s="96" t="s">
        <v>48</v>
      </c>
      <c r="B79" s="59"/>
      <c r="C79" s="59"/>
      <c r="D79" s="59"/>
      <c r="E79" s="59"/>
      <c r="F79" s="59"/>
      <c r="G79" s="7"/>
      <c r="H79" s="7"/>
      <c r="I79" s="7"/>
      <c r="J79" s="7"/>
      <c r="K79" s="7"/>
      <c r="L79" s="7"/>
      <c r="M79" s="7"/>
      <c r="N79" s="94"/>
    </row>
  </sheetData>
  <mergeCells count="30">
    <mergeCell ref="C4:D4"/>
    <mergeCell ref="I4:L4"/>
    <mergeCell ref="C58:D58"/>
    <mergeCell ref="I58:L58"/>
    <mergeCell ref="A4:A6"/>
    <mergeCell ref="B4:B6"/>
    <mergeCell ref="E4:E6"/>
    <mergeCell ref="F4:F6"/>
    <mergeCell ref="G4:G6"/>
    <mergeCell ref="H4:H6"/>
    <mergeCell ref="M4:M6"/>
    <mergeCell ref="N4:N6"/>
    <mergeCell ref="C5:C6"/>
    <mergeCell ref="D5:D6"/>
    <mergeCell ref="I5:I6"/>
    <mergeCell ref="J5:J6"/>
    <mergeCell ref="L5:L6"/>
    <mergeCell ref="A58:A60"/>
    <mergeCell ref="B58:B60"/>
    <mergeCell ref="E58:E60"/>
    <mergeCell ref="F58:F60"/>
    <mergeCell ref="G58:G60"/>
    <mergeCell ref="H58:H60"/>
    <mergeCell ref="M58:M60"/>
    <mergeCell ref="N58:N60"/>
    <mergeCell ref="C59:C60"/>
    <mergeCell ref="D59:D60"/>
    <mergeCell ref="I59:I60"/>
    <mergeCell ref="J59:J60"/>
    <mergeCell ref="L59:L60"/>
  </mergeCells>
  <phoneticPr fontId="1"/>
  <pageMargins left="0.78740157480314965" right="0.78740157480314965" top="0.78740157480314965" bottom="0.78740157480314965" header="0.51181102362204722" footer="0.51181102362204722"/>
  <pageSetup paperSize="9" scale="71" fitToWidth="0" fitToHeight="0" orientation="portrait" usePrinterDefaults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85"/>
  <sheetViews>
    <sheetView tabSelected="1" view="pageBreakPreview" topLeftCell="A49" zoomScale="75" zoomScaleNormal="55" zoomScaleSheetLayoutView="75" workbookViewId="0">
      <selection sqref="A1:XFD1048576"/>
    </sheetView>
  </sheetViews>
  <sheetFormatPr defaultRowHeight="13.5" customHeight="1"/>
  <cols>
    <col min="1" max="1" width="8" style="6" bestFit="1" customWidth="1"/>
    <col min="2" max="3" width="9.375" style="6" bestFit="1" customWidth="1"/>
    <col min="4" max="4" width="9.375" style="105" bestFit="1" customWidth="1"/>
    <col min="5" max="8" width="7.875" style="6" customWidth="1"/>
    <col min="9" max="10" width="7.125" style="6" customWidth="1"/>
    <col min="11" max="12" width="7.625" style="6" customWidth="1"/>
    <col min="13" max="13" width="12.25" style="6" bestFit="1" customWidth="1"/>
    <col min="14" max="14" width="12.5" style="6" bestFit="1" customWidth="1"/>
    <col min="15" max="15" width="6.875" style="6" customWidth="1"/>
    <col min="16" max="16384" width="9" style="6" customWidth="1"/>
  </cols>
  <sheetData>
    <row r="1" spans="1:15" ht="18.95" customHeight="1">
      <c r="A1" s="46" t="s">
        <v>98</v>
      </c>
      <c r="B1" s="46"/>
      <c r="C1" s="46"/>
      <c r="D1" s="46"/>
      <c r="E1" s="46"/>
      <c r="F1" s="7"/>
      <c r="G1" s="7"/>
      <c r="H1" s="7"/>
      <c r="I1" s="7"/>
      <c r="J1" s="7"/>
      <c r="K1" s="7"/>
      <c r="L1" s="7"/>
      <c r="M1" s="7"/>
    </row>
    <row r="2" spans="1:15" ht="11.1" customHeight="1">
      <c r="A2" s="33"/>
      <c r="B2" s="7"/>
      <c r="C2" s="7"/>
      <c r="D2" s="125"/>
      <c r="E2" s="7"/>
      <c r="F2" s="7"/>
      <c r="G2" s="7"/>
      <c r="J2" s="7"/>
      <c r="M2" s="7"/>
    </row>
    <row r="3" spans="1:15" ht="18.75" customHeight="1">
      <c r="A3" s="106" t="s">
        <v>85</v>
      </c>
      <c r="B3" s="106"/>
      <c r="C3" s="106"/>
      <c r="D3" s="106"/>
      <c r="E3" s="7"/>
      <c r="F3" s="7"/>
      <c r="G3" s="7"/>
      <c r="H3" s="7"/>
      <c r="I3" s="7"/>
      <c r="J3" s="7"/>
      <c r="K3" s="7"/>
      <c r="L3" s="7"/>
      <c r="M3" s="7"/>
      <c r="N3" s="87" t="s">
        <v>96</v>
      </c>
      <c r="O3" s="87"/>
    </row>
    <row r="4" spans="1:15" ht="14.25" customHeight="1">
      <c r="A4" s="107"/>
      <c r="B4" s="110" t="s">
        <v>11</v>
      </c>
      <c r="C4" s="110" t="s">
        <v>30</v>
      </c>
      <c r="D4" s="126" t="s">
        <v>31</v>
      </c>
      <c r="E4" s="134"/>
      <c r="F4" s="143"/>
      <c r="G4" s="144" t="s">
        <v>33</v>
      </c>
      <c r="H4" s="134"/>
      <c r="I4" s="144" t="s">
        <v>35</v>
      </c>
      <c r="J4" s="150"/>
      <c r="K4" s="151" t="s">
        <v>10</v>
      </c>
      <c r="L4" s="153"/>
      <c r="M4" s="110"/>
      <c r="N4" s="155" t="s">
        <v>87</v>
      </c>
      <c r="O4" s="157" t="s">
        <v>99</v>
      </c>
    </row>
    <row r="5" spans="1:15" ht="14.25" customHeight="1">
      <c r="A5" s="108" t="s">
        <v>1</v>
      </c>
      <c r="B5" s="111"/>
      <c r="C5" s="118" t="s">
        <v>37</v>
      </c>
      <c r="D5" s="127" t="s">
        <v>37</v>
      </c>
      <c r="E5" s="135" t="s">
        <v>39</v>
      </c>
      <c r="F5" s="135" t="s">
        <v>41</v>
      </c>
      <c r="G5" s="118" t="s">
        <v>39</v>
      </c>
      <c r="H5" s="77" t="s">
        <v>41</v>
      </c>
      <c r="I5" s="146" t="s">
        <v>38</v>
      </c>
      <c r="J5" s="146" t="s">
        <v>30</v>
      </c>
      <c r="K5" s="135" t="s">
        <v>39</v>
      </c>
      <c r="L5" s="135" t="s">
        <v>41</v>
      </c>
      <c r="M5" s="118" t="s">
        <v>29</v>
      </c>
      <c r="N5" s="156"/>
      <c r="O5" s="158"/>
    </row>
    <row r="6" spans="1:15" ht="14.25" customHeight="1">
      <c r="A6" s="109"/>
      <c r="B6" s="112" t="s">
        <v>42</v>
      </c>
      <c r="C6" s="112" t="s">
        <v>45</v>
      </c>
      <c r="D6" s="128" t="s">
        <v>46</v>
      </c>
      <c r="E6" s="112" t="s">
        <v>49</v>
      </c>
      <c r="F6" s="112" t="s">
        <v>50</v>
      </c>
      <c r="G6" s="112" t="s">
        <v>52</v>
      </c>
      <c r="H6" s="145" t="s">
        <v>2</v>
      </c>
      <c r="I6" s="112" t="s">
        <v>53</v>
      </c>
      <c r="J6" s="112" t="s">
        <v>8</v>
      </c>
      <c r="K6" s="112" t="s">
        <v>44</v>
      </c>
      <c r="L6" s="112" t="s">
        <v>55</v>
      </c>
      <c r="M6" s="112"/>
      <c r="N6" s="97"/>
      <c r="O6" s="159"/>
    </row>
    <row r="7" spans="1:15" ht="14.25" customHeight="1">
      <c r="A7" s="55" t="s">
        <v>59</v>
      </c>
      <c r="B7" s="113" t="s">
        <v>54</v>
      </c>
      <c r="C7" s="113" t="s">
        <v>54</v>
      </c>
      <c r="D7" s="129" t="s">
        <v>54</v>
      </c>
      <c r="E7" s="113" t="s">
        <v>63</v>
      </c>
      <c r="F7" s="113" t="s">
        <v>5</v>
      </c>
      <c r="G7" s="113" t="s">
        <v>63</v>
      </c>
      <c r="H7" s="113" t="s">
        <v>5</v>
      </c>
      <c r="I7" s="113" t="s">
        <v>57</v>
      </c>
      <c r="J7" s="113" t="s">
        <v>57</v>
      </c>
      <c r="K7" s="113" t="s">
        <v>57</v>
      </c>
      <c r="L7" s="113" t="s">
        <v>57</v>
      </c>
      <c r="M7" s="113" t="s">
        <v>76</v>
      </c>
      <c r="N7" s="103" t="s">
        <v>34</v>
      </c>
      <c r="O7" s="113" t="s">
        <v>57</v>
      </c>
    </row>
    <row r="8" spans="1:15" ht="14.25" customHeight="1">
      <c r="A8" s="56">
        <v>24</v>
      </c>
      <c r="B8" s="114">
        <v>3055.6</v>
      </c>
      <c r="C8" s="114">
        <v>1897.7</v>
      </c>
      <c r="D8" s="114">
        <v>1641.4</v>
      </c>
      <c r="E8" s="136">
        <v>21335</v>
      </c>
      <c r="F8" s="136">
        <v>53192</v>
      </c>
      <c r="G8" s="136">
        <v>15220</v>
      </c>
      <c r="H8" s="136">
        <v>38883</v>
      </c>
      <c r="I8" s="123">
        <v>53.717764105249387</v>
      </c>
      <c r="J8" s="123">
        <v>86.49417716182748</v>
      </c>
      <c r="K8" s="123">
        <v>71.338176704944928</v>
      </c>
      <c r="L8" s="123">
        <v>73.099338246352829</v>
      </c>
      <c r="M8" s="122">
        <v>317734.5</v>
      </c>
      <c r="N8" s="122">
        <v>17370.5</v>
      </c>
      <c r="O8" s="88" t="s">
        <v>16</v>
      </c>
    </row>
    <row r="9" spans="1:15" ht="14.25" customHeight="1">
      <c r="A9" s="56">
        <v>25</v>
      </c>
      <c r="B9" s="114">
        <v>2823</v>
      </c>
      <c r="C9" s="114">
        <v>1988.2</v>
      </c>
      <c r="D9" s="114">
        <v>1641.4</v>
      </c>
      <c r="E9" s="136">
        <v>21887</v>
      </c>
      <c r="F9" s="136">
        <v>53990</v>
      </c>
      <c r="G9" s="136">
        <v>16020</v>
      </c>
      <c r="H9" s="136">
        <v>40202</v>
      </c>
      <c r="I9" s="123">
        <v>58.143818632660292</v>
      </c>
      <c r="J9" s="123">
        <v>82.55708681219194</v>
      </c>
      <c r="K9" s="123">
        <v>73.194133503906428</v>
      </c>
      <c r="L9" s="123">
        <v>74.461937395814033</v>
      </c>
      <c r="M9" s="122">
        <v>320194.3</v>
      </c>
      <c r="N9" s="122">
        <v>16298.9</v>
      </c>
      <c r="O9" s="88" t="s">
        <v>16</v>
      </c>
    </row>
    <row r="10" spans="1:15" ht="14.25" customHeight="1">
      <c r="A10" s="56">
        <v>26</v>
      </c>
      <c r="B10" s="114">
        <v>2823</v>
      </c>
      <c r="C10" s="114">
        <v>1988.2</v>
      </c>
      <c r="D10" s="114">
        <v>1668</v>
      </c>
      <c r="E10" s="136">
        <v>22165</v>
      </c>
      <c r="F10" s="136">
        <v>54675</v>
      </c>
      <c r="G10" s="136">
        <v>16566</v>
      </c>
      <c r="H10" s="136">
        <v>41718</v>
      </c>
      <c r="I10" s="123">
        <v>59.086078639744954</v>
      </c>
      <c r="J10" s="123">
        <v>83.894980384267171</v>
      </c>
      <c r="K10" s="123">
        <v>74.739454094292796</v>
      </c>
      <c r="L10" s="123">
        <v>76.30178326474622</v>
      </c>
      <c r="M10" s="122">
        <v>323541.3</v>
      </c>
      <c r="N10" s="122">
        <v>16281.6</v>
      </c>
      <c r="O10" s="88" t="s">
        <v>16</v>
      </c>
    </row>
    <row r="11" spans="1:15" ht="14.25" customHeight="1">
      <c r="A11" s="56">
        <v>27</v>
      </c>
      <c r="B11" s="114">
        <v>2823</v>
      </c>
      <c r="C11" s="114">
        <v>1988.2</v>
      </c>
      <c r="D11" s="114">
        <v>1690.9</v>
      </c>
      <c r="E11" s="137">
        <v>22616</v>
      </c>
      <c r="F11" s="137">
        <v>55221</v>
      </c>
      <c r="G11" s="137">
        <v>17174</v>
      </c>
      <c r="H11" s="137">
        <v>42744</v>
      </c>
      <c r="I11" s="123">
        <v>59.897272405242653</v>
      </c>
      <c r="J11" s="123">
        <v>85.04677597827181</v>
      </c>
      <c r="K11" s="123">
        <v>75.937389458790236</v>
      </c>
      <c r="L11" s="123">
        <v>77.405334926929967</v>
      </c>
      <c r="M11" s="122">
        <v>325304.59999999998</v>
      </c>
      <c r="N11" s="122">
        <v>16401.900000000001</v>
      </c>
      <c r="O11" s="130" t="s">
        <v>16</v>
      </c>
    </row>
    <row r="12" spans="1:15" ht="14.25" customHeight="1">
      <c r="A12" s="56">
        <v>28</v>
      </c>
      <c r="B12" s="114">
        <v>2823</v>
      </c>
      <c r="C12" s="114">
        <v>1988.1999999999998</v>
      </c>
      <c r="D12" s="114">
        <v>1706.1999999999998</v>
      </c>
      <c r="E12" s="137">
        <v>23291</v>
      </c>
      <c r="F12" s="137">
        <v>56306</v>
      </c>
      <c r="G12" s="137">
        <v>17960</v>
      </c>
      <c r="H12" s="137">
        <v>44291</v>
      </c>
      <c r="I12" s="123">
        <v>60.439249025859013</v>
      </c>
      <c r="J12" s="123">
        <v>85.81631626596922</v>
      </c>
      <c r="K12" s="123">
        <v>77.111330556867458</v>
      </c>
      <c r="L12" s="123">
        <v>78.661243917166914</v>
      </c>
      <c r="M12" s="122">
        <v>328253.99999999994</v>
      </c>
      <c r="N12" s="122">
        <v>15951.4</v>
      </c>
      <c r="O12" s="130" t="s">
        <v>16</v>
      </c>
    </row>
    <row r="13" spans="1:15" ht="14.25" customHeight="1"/>
    <row r="14" spans="1:15" ht="14.25" customHeight="1">
      <c r="A14" s="57" t="s">
        <v>60</v>
      </c>
      <c r="B14" s="57"/>
      <c r="C14" s="57"/>
      <c r="D14" s="130"/>
      <c r="E14" s="138"/>
      <c r="F14" s="138"/>
      <c r="G14" s="138"/>
      <c r="H14" s="138"/>
      <c r="I14" s="88"/>
      <c r="J14" s="88"/>
      <c r="K14" s="88"/>
      <c r="L14" s="88"/>
      <c r="M14" s="122"/>
      <c r="N14" s="122"/>
      <c r="O14" s="88"/>
    </row>
    <row r="15" spans="1:15" ht="14.25" customHeight="1">
      <c r="A15" s="56">
        <v>24</v>
      </c>
      <c r="B15" s="115">
        <v>1548.2</v>
      </c>
      <c r="C15" s="122">
        <v>790</v>
      </c>
      <c r="D15" s="130">
        <v>725.9</v>
      </c>
      <c r="E15" s="138">
        <v>13006</v>
      </c>
      <c r="F15" s="138">
        <v>30961</v>
      </c>
      <c r="G15" s="138">
        <v>9586</v>
      </c>
      <c r="H15" s="138">
        <v>23244</v>
      </c>
      <c r="I15" s="123">
        <v>46.9</v>
      </c>
      <c r="J15" s="123">
        <v>91.9</v>
      </c>
      <c r="K15" s="123">
        <v>73.7</v>
      </c>
      <c r="L15" s="123">
        <v>75.099999999999994</v>
      </c>
      <c r="M15" s="122">
        <v>158973.79999999999</v>
      </c>
      <c r="N15" s="122">
        <v>12262.9</v>
      </c>
      <c r="O15" s="130">
        <v>76.599999999999994</v>
      </c>
    </row>
    <row r="16" spans="1:15" ht="14.25" customHeight="1">
      <c r="A16" s="56">
        <v>25</v>
      </c>
      <c r="B16" s="115">
        <v>1548.2</v>
      </c>
      <c r="C16" s="122">
        <v>860</v>
      </c>
      <c r="D16" s="130">
        <v>725.9</v>
      </c>
      <c r="E16" s="138">
        <v>13467</v>
      </c>
      <c r="F16" s="138">
        <v>31764</v>
      </c>
      <c r="G16" s="138">
        <v>10166</v>
      </c>
      <c r="H16" s="138">
        <v>24352</v>
      </c>
      <c r="I16" s="123">
        <v>46.886707143779873</v>
      </c>
      <c r="J16" s="123">
        <v>84.406976744186039</v>
      </c>
      <c r="K16" s="123">
        <v>75.488230489344318</v>
      </c>
      <c r="L16" s="123">
        <v>76.665407379423243</v>
      </c>
      <c r="M16" s="122">
        <v>159593.5</v>
      </c>
      <c r="N16" s="122">
        <v>11141.3</v>
      </c>
      <c r="O16" s="130">
        <v>69.599999999999994</v>
      </c>
    </row>
    <row r="17" spans="1:15" ht="14.25" customHeight="1">
      <c r="A17" s="56">
        <v>26</v>
      </c>
      <c r="B17" s="115">
        <v>1548.2</v>
      </c>
      <c r="C17" s="122">
        <v>860</v>
      </c>
      <c r="D17" s="130">
        <v>737</v>
      </c>
      <c r="E17" s="138">
        <v>13529</v>
      </c>
      <c r="F17" s="138">
        <v>32089</v>
      </c>
      <c r="G17" s="138">
        <v>10544</v>
      </c>
      <c r="H17" s="138">
        <v>25576</v>
      </c>
      <c r="I17" s="123">
        <v>47.603668776643843</v>
      </c>
      <c r="J17" s="123">
        <v>85.697674418604649</v>
      </c>
      <c r="K17" s="123">
        <v>77.936285010000006</v>
      </c>
      <c r="L17" s="123">
        <v>79.703325120000002</v>
      </c>
      <c r="M17" s="122">
        <v>161024.20000000001</v>
      </c>
      <c r="N17" s="122">
        <v>11206.2</v>
      </c>
      <c r="O17" s="130">
        <v>70</v>
      </c>
    </row>
    <row r="18" spans="1:15" ht="14.25" customHeight="1">
      <c r="A18" s="56">
        <v>27</v>
      </c>
      <c r="B18" s="115">
        <v>1548.2</v>
      </c>
      <c r="C18" s="122">
        <v>860</v>
      </c>
      <c r="D18" s="130">
        <v>746.1</v>
      </c>
      <c r="E18" s="138">
        <v>13975</v>
      </c>
      <c r="F18" s="138">
        <v>32889</v>
      </c>
      <c r="G18" s="138">
        <v>10958</v>
      </c>
      <c r="H18" s="138">
        <v>26335</v>
      </c>
      <c r="I18" s="123">
        <v>48.191448133316115</v>
      </c>
      <c r="J18" s="123">
        <v>86.755813953488371</v>
      </c>
      <c r="K18" s="123">
        <v>78.411449016100178</v>
      </c>
      <c r="L18" s="123">
        <v>80.072364620389791</v>
      </c>
      <c r="M18" s="122">
        <v>162363.40000000002</v>
      </c>
      <c r="N18" s="122">
        <v>11299.5</v>
      </c>
      <c r="O18" s="130">
        <v>70.599999999999994</v>
      </c>
    </row>
    <row r="19" spans="1:15" ht="14.25" customHeight="1">
      <c r="A19" s="56">
        <v>28</v>
      </c>
      <c r="B19" s="115">
        <v>1548.2</v>
      </c>
      <c r="C19" s="122">
        <v>860</v>
      </c>
      <c r="D19" s="130">
        <v>753.4</v>
      </c>
      <c r="E19" s="138">
        <v>14583</v>
      </c>
      <c r="F19" s="138">
        <v>33907</v>
      </c>
      <c r="G19" s="138">
        <v>11576</v>
      </c>
      <c r="H19" s="138">
        <v>27542</v>
      </c>
      <c r="I19" s="123">
        <v>48.662963441415833</v>
      </c>
      <c r="J19" s="123">
        <v>87.604651162790688</v>
      </c>
      <c r="K19" s="123">
        <v>79.380100116574098</v>
      </c>
      <c r="L19" s="123">
        <v>81.228065001327153</v>
      </c>
      <c r="M19" s="122">
        <v>163835.79999999999</v>
      </c>
      <c r="N19" s="122">
        <v>10802.4</v>
      </c>
      <c r="O19" s="130">
        <v>67.5</v>
      </c>
    </row>
    <row r="20" spans="1:15" ht="14.25" customHeight="1">
      <c r="A20" s="57" t="s">
        <v>61</v>
      </c>
      <c r="B20" s="57"/>
      <c r="C20" s="57"/>
      <c r="D20" s="131"/>
      <c r="E20" s="139"/>
      <c r="F20" s="139"/>
      <c r="G20" s="139"/>
      <c r="H20" s="139"/>
      <c r="I20" s="147"/>
      <c r="J20" s="147"/>
      <c r="K20" s="147"/>
      <c r="L20" s="147"/>
      <c r="M20" s="154"/>
      <c r="N20" s="147"/>
      <c r="O20" s="147"/>
    </row>
    <row r="21" spans="1:15" ht="14.25" customHeight="1">
      <c r="A21" s="56">
        <v>24</v>
      </c>
      <c r="B21" s="115">
        <v>283.10000000000002</v>
      </c>
      <c r="C21" s="122">
        <v>249.5</v>
      </c>
      <c r="D21" s="130">
        <v>218.9</v>
      </c>
      <c r="E21" s="138">
        <v>1728</v>
      </c>
      <c r="F21" s="138">
        <v>5083</v>
      </c>
      <c r="G21" s="138">
        <v>1381</v>
      </c>
      <c r="H21" s="138">
        <v>4208</v>
      </c>
      <c r="I21" s="123">
        <v>77.322500883080181</v>
      </c>
      <c r="J21" s="123">
        <v>87.735470941883776</v>
      </c>
      <c r="K21" s="123">
        <v>79.918981481481481</v>
      </c>
      <c r="L21" s="123">
        <v>82.785756443045443</v>
      </c>
      <c r="M21" s="122">
        <v>39248.800000000003</v>
      </c>
      <c r="N21" s="122">
        <v>1589.7</v>
      </c>
      <c r="O21" s="160" t="s">
        <v>16</v>
      </c>
    </row>
    <row r="22" spans="1:15" ht="14.25" customHeight="1">
      <c r="A22" s="56">
        <v>25</v>
      </c>
      <c r="B22" s="115">
        <v>260.60000000000002</v>
      </c>
      <c r="C22" s="122">
        <v>249.5</v>
      </c>
      <c r="D22" s="130">
        <v>218.9</v>
      </c>
      <c r="E22" s="138">
        <v>1772</v>
      </c>
      <c r="F22" s="138">
        <v>5100</v>
      </c>
      <c r="G22" s="138">
        <v>1461</v>
      </c>
      <c r="H22" s="138">
        <v>4244</v>
      </c>
      <c r="I22" s="123">
        <v>83.998465080583259</v>
      </c>
      <c r="J22" s="123">
        <v>87.735470941883776</v>
      </c>
      <c r="K22" s="123">
        <v>82.449209932279913</v>
      </c>
      <c r="L22" s="123">
        <v>83.215686274509807</v>
      </c>
      <c r="M22" s="122">
        <v>39568.200000000004</v>
      </c>
      <c r="N22" s="122">
        <v>1539.8</v>
      </c>
      <c r="O22" s="160" t="s">
        <v>16</v>
      </c>
    </row>
    <row r="23" spans="1:15" ht="14.25" customHeight="1">
      <c r="A23" s="56">
        <v>26</v>
      </c>
      <c r="B23" s="115">
        <v>260.60000000000002</v>
      </c>
      <c r="C23" s="122">
        <v>249.5</v>
      </c>
      <c r="D23" s="130">
        <v>222.1</v>
      </c>
      <c r="E23" s="138">
        <v>1797</v>
      </c>
      <c r="F23" s="138">
        <v>5117</v>
      </c>
      <c r="G23" s="138">
        <v>1489</v>
      </c>
      <c r="H23" s="138">
        <v>4269</v>
      </c>
      <c r="I23" s="123">
        <v>85.226400613967755</v>
      </c>
      <c r="J23" s="123">
        <v>89.018036072144298</v>
      </c>
      <c r="K23" s="123">
        <v>82.86032276015581</v>
      </c>
      <c r="L23" s="123">
        <v>83.42778972053938</v>
      </c>
      <c r="M23" s="122">
        <v>39568.199999999997</v>
      </c>
      <c r="N23" s="122">
        <v>1497.8</v>
      </c>
      <c r="O23" s="160" t="s">
        <v>16</v>
      </c>
    </row>
    <row r="24" spans="1:15" ht="14.25" customHeight="1">
      <c r="A24" s="56">
        <v>27</v>
      </c>
      <c r="B24" s="115">
        <v>260.60000000000002</v>
      </c>
      <c r="C24" s="122">
        <v>249.5</v>
      </c>
      <c r="D24" s="130">
        <v>222.1</v>
      </c>
      <c r="E24" s="138">
        <v>1793</v>
      </c>
      <c r="F24" s="138">
        <v>5036</v>
      </c>
      <c r="G24" s="138">
        <v>1513</v>
      </c>
      <c r="H24" s="138">
        <v>4279</v>
      </c>
      <c r="I24" s="123">
        <v>85.226400613967755</v>
      </c>
      <c r="J24" s="123">
        <v>89.018036072144298</v>
      </c>
      <c r="K24" s="123">
        <v>84.383714445064143</v>
      </c>
      <c r="L24" s="123">
        <v>84.968228752978561</v>
      </c>
      <c r="M24" s="122">
        <v>39568.199999999997</v>
      </c>
      <c r="N24" s="122">
        <v>1469.9</v>
      </c>
      <c r="O24" s="130" t="s">
        <v>16</v>
      </c>
    </row>
    <row r="25" spans="1:15" ht="14.25" customHeight="1">
      <c r="A25" s="56">
        <v>28</v>
      </c>
      <c r="B25" s="115">
        <v>260.60000000000002</v>
      </c>
      <c r="C25" s="122">
        <v>249.5</v>
      </c>
      <c r="D25" s="130">
        <v>222.1</v>
      </c>
      <c r="E25" s="138">
        <v>1781</v>
      </c>
      <c r="F25" s="138">
        <v>4954</v>
      </c>
      <c r="G25" s="138">
        <v>1503</v>
      </c>
      <c r="H25" s="138">
        <v>4229</v>
      </c>
      <c r="I25" s="123">
        <v>85.226400613967755</v>
      </c>
      <c r="J25" s="123">
        <v>89.018036072144298</v>
      </c>
      <c r="K25" s="123">
        <v>84.390791690061761</v>
      </c>
      <c r="L25" s="123">
        <v>85.365361324182473</v>
      </c>
      <c r="M25" s="122">
        <v>39568.199999999997</v>
      </c>
      <c r="N25" s="122">
        <v>1466.5</v>
      </c>
      <c r="O25" s="130"/>
    </row>
    <row r="26" spans="1:15" ht="14.25" customHeight="1">
      <c r="A26" s="57" t="s">
        <v>65</v>
      </c>
      <c r="B26" s="57"/>
      <c r="C26" s="57"/>
      <c r="D26" s="131"/>
      <c r="E26" s="138"/>
      <c r="F26" s="138"/>
      <c r="G26" s="138"/>
      <c r="H26" s="138"/>
      <c r="I26" s="147"/>
      <c r="J26" s="147"/>
      <c r="K26" s="147"/>
      <c r="L26" s="147"/>
      <c r="M26" s="154"/>
      <c r="N26" s="147"/>
      <c r="O26" s="147"/>
    </row>
    <row r="27" spans="1:15" ht="14.25" customHeight="1">
      <c r="A27" s="56">
        <v>24</v>
      </c>
      <c r="B27" s="115">
        <v>291.60000000000002</v>
      </c>
      <c r="C27" s="122">
        <v>236.1</v>
      </c>
      <c r="D27" s="130">
        <v>200.5</v>
      </c>
      <c r="E27" s="138">
        <v>1692</v>
      </c>
      <c r="F27" s="138">
        <v>4981</v>
      </c>
      <c r="G27" s="138">
        <v>1373</v>
      </c>
      <c r="H27" s="138">
        <v>4169</v>
      </c>
      <c r="I27" s="123">
        <v>68.758573388203018</v>
      </c>
      <c r="J27" s="123">
        <v>84.921643371452774</v>
      </c>
      <c r="K27" s="123">
        <v>81.146572104018915</v>
      </c>
      <c r="L27" s="123">
        <v>83.698052599879546</v>
      </c>
      <c r="M27" s="122">
        <v>32705.9</v>
      </c>
      <c r="N27" s="122">
        <v>1211.2</v>
      </c>
      <c r="O27" s="160" t="s">
        <v>16</v>
      </c>
    </row>
    <row r="28" spans="1:15" ht="14.25" customHeight="1">
      <c r="A28" s="56">
        <v>25</v>
      </c>
      <c r="B28" s="115">
        <v>257.10000000000002</v>
      </c>
      <c r="C28" s="122">
        <v>236.1</v>
      </c>
      <c r="D28" s="130">
        <v>200.5</v>
      </c>
      <c r="E28" s="138">
        <v>1711</v>
      </c>
      <c r="F28" s="138">
        <v>4951</v>
      </c>
      <c r="G28" s="138">
        <v>1388</v>
      </c>
      <c r="H28" s="138">
        <v>4169</v>
      </c>
      <c r="I28" s="123">
        <v>77.985219758848686</v>
      </c>
      <c r="J28" s="123">
        <v>84.921643371452774</v>
      </c>
      <c r="K28" s="123">
        <v>81.122150789012267</v>
      </c>
      <c r="L28" s="123">
        <v>84.205211068471016</v>
      </c>
      <c r="M28" s="122">
        <v>32705.9</v>
      </c>
      <c r="N28" s="122">
        <v>1315.7</v>
      </c>
      <c r="O28" s="160" t="s">
        <v>16</v>
      </c>
    </row>
    <row r="29" spans="1:15" ht="14.25" customHeight="1">
      <c r="A29" s="56">
        <v>26</v>
      </c>
      <c r="B29" s="115">
        <v>257.10000000000002</v>
      </c>
      <c r="C29" s="122">
        <v>236.1</v>
      </c>
      <c r="D29" s="130">
        <v>204.5</v>
      </c>
      <c r="E29" s="138">
        <v>1786</v>
      </c>
      <c r="F29" s="138">
        <v>5078</v>
      </c>
      <c r="G29" s="138">
        <v>1445</v>
      </c>
      <c r="H29" s="138">
        <v>4235</v>
      </c>
      <c r="I29" s="123">
        <v>79.54103461688058</v>
      </c>
      <c r="J29" s="123">
        <v>86.615840745446846</v>
      </c>
      <c r="K29" s="123">
        <v>80.907054871220609</v>
      </c>
      <c r="L29" s="123">
        <v>83.398975974793217</v>
      </c>
      <c r="M29" s="122">
        <v>32705.9</v>
      </c>
      <c r="N29" s="122">
        <v>1285.5</v>
      </c>
      <c r="O29" s="160" t="s">
        <v>16</v>
      </c>
    </row>
    <row r="30" spans="1:15" ht="14.25" customHeight="1">
      <c r="A30" s="56">
        <v>27</v>
      </c>
      <c r="B30" s="115">
        <v>257.10000000000002</v>
      </c>
      <c r="C30" s="122">
        <v>236.1</v>
      </c>
      <c r="D30" s="130">
        <v>204.5</v>
      </c>
      <c r="E30" s="138">
        <v>1783</v>
      </c>
      <c r="F30" s="138">
        <v>4970</v>
      </c>
      <c r="G30" s="138">
        <v>1486</v>
      </c>
      <c r="H30" s="138">
        <v>4260</v>
      </c>
      <c r="I30" s="123">
        <v>79.54103461688058</v>
      </c>
      <c r="J30" s="123">
        <v>86.615840745446846</v>
      </c>
      <c r="K30" s="123">
        <v>83.342680874929897</v>
      </c>
      <c r="L30" s="123">
        <v>85.714285714285708</v>
      </c>
      <c r="M30" s="122">
        <v>32705.9</v>
      </c>
      <c r="N30" s="122">
        <v>1300</v>
      </c>
      <c r="O30" s="160" t="s">
        <v>16</v>
      </c>
    </row>
    <row r="31" spans="1:15" ht="14.25" customHeight="1">
      <c r="A31" s="56">
        <v>28</v>
      </c>
      <c r="B31" s="115">
        <v>257.10000000000002</v>
      </c>
      <c r="C31" s="122">
        <v>236.1</v>
      </c>
      <c r="D31" s="130">
        <v>204.5</v>
      </c>
      <c r="E31" s="138">
        <v>1829</v>
      </c>
      <c r="F31" s="138">
        <v>5108</v>
      </c>
      <c r="G31" s="138">
        <v>1533</v>
      </c>
      <c r="H31" s="138">
        <v>4412</v>
      </c>
      <c r="I31" s="123">
        <v>79.54103461688058</v>
      </c>
      <c r="J31" s="123">
        <v>86.615840745446846</v>
      </c>
      <c r="K31" s="123">
        <v>83.816293056314933</v>
      </c>
      <c r="L31" s="123">
        <v>86.374314800313229</v>
      </c>
      <c r="M31" s="122">
        <v>32705.9</v>
      </c>
      <c r="N31" s="122">
        <v>1280.4000000000001</v>
      </c>
      <c r="O31" s="130"/>
    </row>
    <row r="32" spans="1:15" ht="14.25" customHeight="1">
      <c r="A32" s="57" t="s">
        <v>40</v>
      </c>
      <c r="B32" s="57"/>
      <c r="C32" s="57"/>
      <c r="D32" s="130"/>
      <c r="E32" s="138"/>
      <c r="F32" s="138"/>
      <c r="G32" s="138"/>
      <c r="H32" s="138"/>
      <c r="I32" s="147"/>
      <c r="J32" s="147"/>
      <c r="K32" s="147"/>
      <c r="L32" s="147"/>
      <c r="M32" s="154"/>
      <c r="N32" s="147"/>
      <c r="O32" s="147"/>
    </row>
    <row r="33" spans="1:15" ht="14.25" customHeight="1">
      <c r="A33" s="56">
        <v>24</v>
      </c>
      <c r="B33" s="115">
        <v>491.2</v>
      </c>
      <c r="C33" s="122">
        <v>332.1</v>
      </c>
      <c r="D33" s="130">
        <v>289.3</v>
      </c>
      <c r="E33" s="138">
        <v>2721</v>
      </c>
      <c r="F33" s="138">
        <v>6932</v>
      </c>
      <c r="G33" s="138">
        <v>2112</v>
      </c>
      <c r="H33" s="138">
        <v>5441</v>
      </c>
      <c r="I33" s="123">
        <v>58.896579804560268</v>
      </c>
      <c r="J33" s="123">
        <v>87.11231556760012</v>
      </c>
      <c r="K33" s="123">
        <v>77.618522601984566</v>
      </c>
      <c r="L33" s="123">
        <v>78.491055972302377</v>
      </c>
      <c r="M33" s="122">
        <v>43205.5</v>
      </c>
      <c r="N33" s="122">
        <v>1690</v>
      </c>
      <c r="O33" s="160" t="s">
        <v>16</v>
      </c>
    </row>
    <row r="34" spans="1:15" ht="14.25" customHeight="1">
      <c r="A34" s="56">
        <v>25</v>
      </c>
      <c r="B34" s="115">
        <v>362</v>
      </c>
      <c r="C34" s="122">
        <v>332.1</v>
      </c>
      <c r="D34" s="130">
        <v>289.3</v>
      </c>
      <c r="E34" s="138">
        <v>2773</v>
      </c>
      <c r="F34" s="138">
        <v>6978</v>
      </c>
      <c r="G34" s="138">
        <v>2177</v>
      </c>
      <c r="H34" s="138">
        <v>5467</v>
      </c>
      <c r="I34" s="123">
        <v>79.917127071823217</v>
      </c>
      <c r="J34" s="123">
        <v>87.11231556760012</v>
      </c>
      <c r="K34" s="123">
        <v>78.507032095203755</v>
      </c>
      <c r="L34" s="123">
        <v>78.346231011751229</v>
      </c>
      <c r="M34" s="122">
        <v>43372.9</v>
      </c>
      <c r="N34" s="122">
        <v>1669.9</v>
      </c>
      <c r="O34" s="160" t="s">
        <v>16</v>
      </c>
    </row>
    <row r="35" spans="1:15" ht="14.25" customHeight="1">
      <c r="A35" s="56">
        <v>26</v>
      </c>
      <c r="B35" s="115">
        <v>362</v>
      </c>
      <c r="C35" s="122">
        <v>332.1</v>
      </c>
      <c r="D35" s="130">
        <v>290.60000000000002</v>
      </c>
      <c r="E35" s="138">
        <v>2802</v>
      </c>
      <c r="F35" s="138">
        <v>7031</v>
      </c>
      <c r="G35" s="138">
        <v>2225</v>
      </c>
      <c r="H35" s="138">
        <v>5574</v>
      </c>
      <c r="I35" s="123">
        <v>80.276243093922659</v>
      </c>
      <c r="J35" s="123">
        <v>87.503763926528151</v>
      </c>
      <c r="K35" s="123">
        <v>79.407566024268377</v>
      </c>
      <c r="L35" s="123">
        <v>79.277485421703886</v>
      </c>
      <c r="M35" s="122">
        <v>43372.9</v>
      </c>
      <c r="N35" s="122">
        <v>1652.4</v>
      </c>
      <c r="O35" s="160" t="s">
        <v>16</v>
      </c>
    </row>
    <row r="36" spans="1:15" ht="14.25" customHeight="1">
      <c r="A36" s="56">
        <v>27</v>
      </c>
      <c r="B36" s="115">
        <v>362</v>
      </c>
      <c r="C36" s="122">
        <v>332.1</v>
      </c>
      <c r="D36" s="130">
        <v>290.60000000000002</v>
      </c>
      <c r="E36" s="138">
        <v>2821</v>
      </c>
      <c r="F36" s="138">
        <v>7005</v>
      </c>
      <c r="G36" s="138">
        <v>2311</v>
      </c>
      <c r="H36" s="138">
        <v>5744</v>
      </c>
      <c r="I36" s="123">
        <v>80.276243093922659</v>
      </c>
      <c r="J36" s="123">
        <v>87.503763926528151</v>
      </c>
      <c r="K36" s="123">
        <v>81.921304501949663</v>
      </c>
      <c r="L36" s="123">
        <v>81.998572448251252</v>
      </c>
      <c r="M36" s="122">
        <v>43577.9</v>
      </c>
      <c r="N36" s="122">
        <v>1676.7</v>
      </c>
      <c r="O36" s="160" t="s">
        <v>16</v>
      </c>
    </row>
    <row r="37" spans="1:15" ht="14.25" customHeight="1">
      <c r="A37" s="56">
        <v>28</v>
      </c>
      <c r="B37" s="115">
        <v>362</v>
      </c>
      <c r="C37" s="122">
        <v>332.1</v>
      </c>
      <c r="D37" s="130">
        <v>296.8</v>
      </c>
      <c r="E37" s="138">
        <v>2886</v>
      </c>
      <c r="F37" s="138">
        <v>7047</v>
      </c>
      <c r="G37" s="138">
        <v>2434</v>
      </c>
      <c r="H37" s="138">
        <v>5941</v>
      </c>
      <c r="I37" s="123">
        <v>81.988950276243102</v>
      </c>
      <c r="J37" s="123">
        <v>89.370671484492618</v>
      </c>
      <c r="K37" s="123">
        <v>84.338184338184334</v>
      </c>
      <c r="L37" s="123">
        <v>84.305378175109979</v>
      </c>
      <c r="M37" s="122">
        <v>43782.9</v>
      </c>
      <c r="N37" s="122">
        <v>1711.9</v>
      </c>
      <c r="O37" s="130"/>
    </row>
    <row r="38" spans="1:15" ht="14.25" customHeight="1">
      <c r="A38" s="57" t="s">
        <v>27</v>
      </c>
      <c r="B38" s="57"/>
      <c r="C38" s="57"/>
      <c r="D38" s="130"/>
      <c r="E38" s="138"/>
      <c r="F38" s="138"/>
      <c r="G38" s="138"/>
      <c r="H38" s="138"/>
      <c r="I38" s="147"/>
      <c r="J38" s="147"/>
      <c r="K38" s="147"/>
      <c r="L38" s="147"/>
      <c r="M38" s="154"/>
      <c r="N38" s="147"/>
      <c r="O38" s="161"/>
    </row>
    <row r="39" spans="1:15" ht="14.25" customHeight="1">
      <c r="A39" s="56">
        <v>24</v>
      </c>
      <c r="B39" s="115">
        <v>258.5</v>
      </c>
      <c r="C39" s="122">
        <v>151</v>
      </c>
      <c r="D39" s="130">
        <v>106.3</v>
      </c>
      <c r="E39" s="138">
        <v>1140</v>
      </c>
      <c r="F39" s="138">
        <v>2905</v>
      </c>
      <c r="G39" s="138">
        <v>411</v>
      </c>
      <c r="H39" s="138">
        <v>962</v>
      </c>
      <c r="I39" s="123">
        <v>41.121856866537712</v>
      </c>
      <c r="J39" s="123">
        <v>70.397350993377486</v>
      </c>
      <c r="K39" s="123">
        <v>36.05263157894737</v>
      </c>
      <c r="L39" s="123">
        <v>33.115318416523237</v>
      </c>
      <c r="M39" s="122">
        <v>21303.2</v>
      </c>
      <c r="N39" s="122">
        <v>296.5</v>
      </c>
      <c r="O39" s="130">
        <v>24.3</v>
      </c>
    </row>
    <row r="40" spans="1:15" ht="14.25" customHeight="1">
      <c r="A40" s="56">
        <v>25</v>
      </c>
      <c r="B40" s="115">
        <v>212.9</v>
      </c>
      <c r="C40" s="122">
        <v>171.5</v>
      </c>
      <c r="D40" s="130">
        <v>106.3</v>
      </c>
      <c r="E40" s="138">
        <v>1124</v>
      </c>
      <c r="F40" s="138">
        <v>2903</v>
      </c>
      <c r="G40" s="138">
        <v>452</v>
      </c>
      <c r="H40" s="138">
        <v>1100</v>
      </c>
      <c r="I40" s="123">
        <v>49.929544387036159</v>
      </c>
      <c r="J40" s="123">
        <v>61.982507288629741</v>
      </c>
      <c r="K40" s="123">
        <v>40.213523131672595</v>
      </c>
      <c r="L40" s="123">
        <v>37.891836031691355</v>
      </c>
      <c r="M40" s="122">
        <v>22631.8</v>
      </c>
      <c r="N40" s="122">
        <v>307.7</v>
      </c>
      <c r="O40" s="130">
        <v>25.6</v>
      </c>
    </row>
    <row r="41" spans="1:15" ht="14.25" customHeight="1">
      <c r="A41" s="56">
        <v>26</v>
      </c>
      <c r="B41" s="115">
        <v>212.9</v>
      </c>
      <c r="C41" s="122">
        <v>171.5</v>
      </c>
      <c r="D41" s="130">
        <v>113</v>
      </c>
      <c r="E41" s="138">
        <v>1200</v>
      </c>
      <c r="F41" s="138">
        <v>3089</v>
      </c>
      <c r="G41" s="138">
        <v>477</v>
      </c>
      <c r="H41" s="138">
        <v>1174</v>
      </c>
      <c r="I41" s="123">
        <v>53.076561766087359</v>
      </c>
      <c r="J41" s="123">
        <v>65.889212827988345</v>
      </c>
      <c r="K41" s="123">
        <v>39.75</v>
      </c>
      <c r="L41" s="123">
        <v>38.005827128520558</v>
      </c>
      <c r="M41" s="122">
        <v>24524.1</v>
      </c>
      <c r="N41" s="122">
        <v>322.2</v>
      </c>
      <c r="O41" s="130">
        <v>26.9</v>
      </c>
    </row>
    <row r="42" spans="1:15" ht="14.25" customHeight="1">
      <c r="A42" s="56">
        <v>27</v>
      </c>
      <c r="B42" s="115">
        <v>212.9</v>
      </c>
      <c r="C42" s="122">
        <v>171.5</v>
      </c>
      <c r="D42" s="130">
        <v>126.7</v>
      </c>
      <c r="E42" s="138">
        <v>1232</v>
      </c>
      <c r="F42" s="138">
        <v>3105</v>
      </c>
      <c r="G42" s="138">
        <v>518</v>
      </c>
      <c r="H42" s="138">
        <v>1243</v>
      </c>
      <c r="I42" s="123">
        <v>59.511507750117417</v>
      </c>
      <c r="J42" s="123">
        <v>73.877551020408163</v>
      </c>
      <c r="K42" s="123">
        <v>42.045454545454547</v>
      </c>
      <c r="L42" s="123">
        <v>40.032206119162637</v>
      </c>
      <c r="M42" s="122">
        <v>24692.1</v>
      </c>
      <c r="N42" s="122">
        <v>343.7</v>
      </c>
      <c r="O42" s="130">
        <v>28.6</v>
      </c>
    </row>
    <row r="43" spans="1:15" ht="14.25" customHeight="1">
      <c r="A43" s="56">
        <v>28</v>
      </c>
      <c r="B43" s="115">
        <v>212.9</v>
      </c>
      <c r="C43" s="122">
        <v>171.5</v>
      </c>
      <c r="D43" s="130">
        <v>127.8</v>
      </c>
      <c r="E43" s="138">
        <v>1307</v>
      </c>
      <c r="F43" s="138">
        <v>3272</v>
      </c>
      <c r="G43" s="138">
        <v>542</v>
      </c>
      <c r="H43" s="138">
        <v>1305</v>
      </c>
      <c r="I43" s="123">
        <v>60.028182245185533</v>
      </c>
      <c r="J43" s="123">
        <v>74.518950437317784</v>
      </c>
      <c r="K43" s="123">
        <v>41.469013006885994</v>
      </c>
      <c r="L43" s="123">
        <v>39.883863080684598</v>
      </c>
      <c r="M43" s="122">
        <v>25964.1</v>
      </c>
      <c r="N43" s="122">
        <v>372.1</v>
      </c>
      <c r="O43" s="130">
        <v>31</v>
      </c>
    </row>
    <row r="44" spans="1:15" ht="14.25" customHeight="1">
      <c r="A44" s="57" t="s">
        <v>56</v>
      </c>
      <c r="B44" s="57"/>
      <c r="C44" s="57"/>
      <c r="D44" s="130"/>
      <c r="E44" s="138"/>
      <c r="F44" s="138"/>
      <c r="G44" s="138"/>
      <c r="H44" s="138"/>
      <c r="I44" s="147"/>
      <c r="J44" s="147"/>
      <c r="K44" s="147"/>
      <c r="L44" s="147"/>
      <c r="M44" s="154"/>
      <c r="N44" s="147"/>
      <c r="O44" s="161"/>
    </row>
    <row r="45" spans="1:15" ht="14.25" customHeight="1">
      <c r="A45" s="56">
        <v>24</v>
      </c>
      <c r="B45" s="116">
        <v>183</v>
      </c>
      <c r="C45" s="123">
        <v>139</v>
      </c>
      <c r="D45" s="130">
        <v>100.5</v>
      </c>
      <c r="E45" s="138">
        <v>1048</v>
      </c>
      <c r="F45" s="138">
        <v>2330</v>
      </c>
      <c r="G45" s="138">
        <v>357</v>
      </c>
      <c r="H45" s="138">
        <v>859</v>
      </c>
      <c r="I45" s="123">
        <v>54.918032786885249</v>
      </c>
      <c r="J45" s="123">
        <v>72.302158273381295</v>
      </c>
      <c r="K45" s="123">
        <v>34.064885496183209</v>
      </c>
      <c r="L45" s="123">
        <v>36.866952789699567</v>
      </c>
      <c r="M45" s="122">
        <v>22297.3</v>
      </c>
      <c r="N45" s="122">
        <v>320.2</v>
      </c>
      <c r="O45" s="123">
        <v>22.5</v>
      </c>
    </row>
    <row r="46" spans="1:15" ht="14.25" customHeight="1">
      <c r="A46" s="56">
        <v>25</v>
      </c>
      <c r="B46" s="115">
        <v>182.2</v>
      </c>
      <c r="C46" s="122">
        <v>139</v>
      </c>
      <c r="D46" s="130">
        <v>100.5</v>
      </c>
      <c r="E46" s="138">
        <v>1040</v>
      </c>
      <c r="F46" s="138">
        <v>2294</v>
      </c>
      <c r="G46" s="138">
        <v>376</v>
      </c>
      <c r="H46" s="138">
        <v>870</v>
      </c>
      <c r="I46" s="123">
        <v>55.159165751920966</v>
      </c>
      <c r="J46" s="123">
        <v>72.302158273381295</v>
      </c>
      <c r="K46" s="123">
        <v>36.153846153846153</v>
      </c>
      <c r="L46" s="123">
        <v>37.925021795989537</v>
      </c>
      <c r="M46" s="122">
        <v>22322</v>
      </c>
      <c r="N46" s="122">
        <v>324.5</v>
      </c>
      <c r="O46" s="130">
        <v>26</v>
      </c>
    </row>
    <row r="47" spans="1:15" ht="14.25" customHeight="1">
      <c r="A47" s="56">
        <v>26</v>
      </c>
      <c r="B47" s="115">
        <v>182.2</v>
      </c>
      <c r="C47" s="122">
        <v>139</v>
      </c>
      <c r="D47" s="130">
        <v>100.8</v>
      </c>
      <c r="E47" s="138">
        <v>1051</v>
      </c>
      <c r="F47" s="138">
        <v>2271</v>
      </c>
      <c r="G47" s="138">
        <v>386</v>
      </c>
      <c r="H47" s="138">
        <v>890</v>
      </c>
      <c r="I47" s="123">
        <v>55.32381997804611</v>
      </c>
      <c r="J47" s="123">
        <v>72.517985611510795</v>
      </c>
      <c r="K47" s="123">
        <v>36.726926736441484</v>
      </c>
      <c r="L47" s="123">
        <v>39.189784236019378</v>
      </c>
      <c r="M47" s="122">
        <v>22346</v>
      </c>
      <c r="N47" s="122">
        <v>317.5</v>
      </c>
      <c r="O47" s="130">
        <v>25.4</v>
      </c>
    </row>
    <row r="48" spans="1:15" ht="14.25" customHeight="1">
      <c r="A48" s="56">
        <v>27</v>
      </c>
      <c r="B48" s="115">
        <v>182.2</v>
      </c>
      <c r="C48" s="122">
        <v>139</v>
      </c>
      <c r="D48" s="130">
        <v>100.9</v>
      </c>
      <c r="E48" s="138">
        <v>1012</v>
      </c>
      <c r="F48" s="138">
        <v>2216</v>
      </c>
      <c r="G48" s="138">
        <v>388</v>
      </c>
      <c r="H48" s="138">
        <v>883</v>
      </c>
      <c r="I48" s="123">
        <v>55.378704720087825</v>
      </c>
      <c r="J48" s="123">
        <v>72.589928057553962</v>
      </c>
      <c r="K48" s="123">
        <v>38.339920948616601</v>
      </c>
      <c r="L48" s="123">
        <v>39.846570397111911</v>
      </c>
      <c r="M48" s="122">
        <v>22397.1</v>
      </c>
      <c r="N48" s="122">
        <v>312.10000000000002</v>
      </c>
      <c r="O48" s="130">
        <v>25</v>
      </c>
    </row>
    <row r="49" spans="1:15" ht="14.25" customHeight="1">
      <c r="A49" s="58">
        <v>28</v>
      </c>
      <c r="B49" s="117">
        <v>182.2</v>
      </c>
      <c r="C49" s="124">
        <v>139</v>
      </c>
      <c r="D49" s="132">
        <v>101.6</v>
      </c>
      <c r="E49" s="140">
        <v>905</v>
      </c>
      <c r="F49" s="140">
        <v>2018</v>
      </c>
      <c r="G49" s="140">
        <v>372</v>
      </c>
      <c r="H49" s="140">
        <v>862</v>
      </c>
      <c r="I49" s="148">
        <v>55.762897914379806</v>
      </c>
      <c r="J49" s="148">
        <v>73.093525179856115</v>
      </c>
      <c r="K49" s="148">
        <v>41.104972375690608</v>
      </c>
      <c r="L49" s="148">
        <v>42.715559960356792</v>
      </c>
      <c r="M49" s="124">
        <v>22397.1</v>
      </c>
      <c r="N49" s="124">
        <v>318.10000000000002</v>
      </c>
      <c r="O49" s="132">
        <v>25.4</v>
      </c>
    </row>
    <row r="50" spans="1:15" ht="14.25" customHeight="1">
      <c r="A50" s="54" t="s">
        <v>36</v>
      </c>
      <c r="B50" s="54"/>
      <c r="C50" s="54"/>
    </row>
    <row r="51" spans="1:15" ht="12" customHeight="1"/>
    <row r="52" spans="1:15" ht="20.25" customHeight="1">
      <c r="A52" s="106" t="s">
        <v>88</v>
      </c>
      <c r="B52" s="106"/>
      <c r="C52" s="106"/>
      <c r="D52" s="106"/>
      <c r="O52" s="162" t="s">
        <v>96</v>
      </c>
    </row>
    <row r="53" spans="1:15" ht="14.25" customHeight="1">
      <c r="A53" s="107"/>
      <c r="B53" s="110" t="s">
        <v>11</v>
      </c>
      <c r="C53" s="110" t="s">
        <v>30</v>
      </c>
      <c r="D53" s="126" t="s">
        <v>31</v>
      </c>
      <c r="E53" s="134"/>
      <c r="F53" s="143"/>
      <c r="G53" s="144" t="s">
        <v>33</v>
      </c>
      <c r="H53" s="134"/>
      <c r="I53" s="144" t="s">
        <v>35</v>
      </c>
      <c r="J53" s="150"/>
      <c r="K53" s="151" t="s">
        <v>10</v>
      </c>
      <c r="L53" s="153"/>
      <c r="M53" s="110"/>
      <c r="N53" s="155" t="s">
        <v>87</v>
      </c>
      <c r="O53" s="157" t="s">
        <v>99</v>
      </c>
    </row>
    <row r="54" spans="1:15" ht="14.25" customHeight="1">
      <c r="A54" s="108" t="s">
        <v>1</v>
      </c>
      <c r="B54" s="118"/>
      <c r="C54" s="118" t="s">
        <v>37</v>
      </c>
      <c r="D54" s="127" t="s">
        <v>37</v>
      </c>
      <c r="E54" s="135" t="s">
        <v>39</v>
      </c>
      <c r="F54" s="135" t="s">
        <v>41</v>
      </c>
      <c r="G54" s="118" t="s">
        <v>39</v>
      </c>
      <c r="H54" s="77" t="s">
        <v>41</v>
      </c>
      <c r="I54" s="146" t="s">
        <v>38</v>
      </c>
      <c r="J54" s="146" t="s">
        <v>30</v>
      </c>
      <c r="K54" s="135" t="s">
        <v>39</v>
      </c>
      <c r="L54" s="135" t="s">
        <v>41</v>
      </c>
      <c r="M54" s="118" t="s">
        <v>29</v>
      </c>
      <c r="N54" s="156"/>
      <c r="O54" s="158"/>
    </row>
    <row r="55" spans="1:15" ht="14.25" customHeight="1">
      <c r="A55" s="109"/>
      <c r="B55" s="112" t="s">
        <v>42</v>
      </c>
      <c r="C55" s="112" t="s">
        <v>45</v>
      </c>
      <c r="D55" s="128" t="s">
        <v>46</v>
      </c>
      <c r="E55" s="112" t="s">
        <v>49</v>
      </c>
      <c r="F55" s="112" t="s">
        <v>50</v>
      </c>
      <c r="G55" s="112" t="s">
        <v>52</v>
      </c>
      <c r="H55" s="145" t="s">
        <v>2</v>
      </c>
      <c r="I55" s="112" t="s">
        <v>53</v>
      </c>
      <c r="J55" s="112" t="s">
        <v>8</v>
      </c>
      <c r="K55" s="112" t="s">
        <v>44</v>
      </c>
      <c r="L55" s="112" t="s">
        <v>55</v>
      </c>
      <c r="M55" s="112"/>
      <c r="N55" s="97"/>
      <c r="O55" s="159"/>
    </row>
    <row r="56" spans="1:15" ht="14.25" customHeight="1">
      <c r="A56" s="55" t="s">
        <v>59</v>
      </c>
      <c r="B56" s="113" t="s">
        <v>54</v>
      </c>
      <c r="C56" s="113" t="s">
        <v>54</v>
      </c>
      <c r="D56" s="129" t="s">
        <v>54</v>
      </c>
      <c r="E56" s="113" t="s">
        <v>63</v>
      </c>
      <c r="F56" s="113" t="s">
        <v>5</v>
      </c>
      <c r="G56" s="113" t="s">
        <v>63</v>
      </c>
      <c r="H56" s="113" t="s">
        <v>5</v>
      </c>
      <c r="I56" s="113" t="s">
        <v>57</v>
      </c>
      <c r="J56" s="113" t="s">
        <v>57</v>
      </c>
      <c r="K56" s="113" t="s">
        <v>57</v>
      </c>
      <c r="L56" s="113" t="s">
        <v>57</v>
      </c>
      <c r="M56" s="113" t="s">
        <v>76</v>
      </c>
      <c r="N56" s="103" t="s">
        <v>34</v>
      </c>
      <c r="O56" s="113" t="s">
        <v>57</v>
      </c>
    </row>
    <row r="57" spans="1:15" ht="14.25" customHeight="1">
      <c r="A57" s="77">
        <v>25</v>
      </c>
      <c r="B57" s="119">
        <v>1472</v>
      </c>
      <c r="C57" s="122" t="s">
        <v>16</v>
      </c>
      <c r="D57" s="130">
        <v>1472</v>
      </c>
      <c r="E57" s="138">
        <v>4775</v>
      </c>
      <c r="F57" s="138">
        <v>13526</v>
      </c>
      <c r="G57" s="138">
        <v>2865</v>
      </c>
      <c r="H57" s="138">
        <v>8631</v>
      </c>
      <c r="I57" s="123" t="s">
        <v>16</v>
      </c>
      <c r="J57" s="123" t="s">
        <v>16</v>
      </c>
      <c r="K57" s="123">
        <v>60</v>
      </c>
      <c r="L57" s="123">
        <v>63.810439154221498</v>
      </c>
      <c r="M57" s="122">
        <v>182723.8</v>
      </c>
      <c r="N57" s="122">
        <v>2329</v>
      </c>
      <c r="O57" s="88" t="s">
        <v>16</v>
      </c>
    </row>
    <row r="58" spans="1:15" ht="14.25" customHeight="1">
      <c r="A58" s="56">
        <v>26</v>
      </c>
      <c r="B58" s="120">
        <v>1472</v>
      </c>
      <c r="C58" s="122" t="s">
        <v>16</v>
      </c>
      <c r="D58" s="130">
        <v>1472</v>
      </c>
      <c r="E58" s="138">
        <v>4888</v>
      </c>
      <c r="F58" s="138">
        <v>13594</v>
      </c>
      <c r="G58" s="138">
        <v>3014</v>
      </c>
      <c r="H58" s="138">
        <v>8824</v>
      </c>
      <c r="I58" s="123" t="s">
        <v>16</v>
      </c>
      <c r="J58" s="123" t="s">
        <v>16</v>
      </c>
      <c r="K58" s="123">
        <v>61.661211129296234</v>
      </c>
      <c r="L58" s="123">
        <v>64.91099014271002</v>
      </c>
      <c r="M58" s="122">
        <v>182723.8</v>
      </c>
      <c r="N58" s="122">
        <v>2323</v>
      </c>
      <c r="O58" s="88" t="s">
        <v>16</v>
      </c>
    </row>
    <row r="59" spans="1:15" ht="14.25" customHeight="1">
      <c r="A59" s="56">
        <v>27</v>
      </c>
      <c r="B59" s="120">
        <v>1472</v>
      </c>
      <c r="C59" s="122" t="s">
        <v>16</v>
      </c>
      <c r="D59" s="130">
        <v>1472</v>
      </c>
      <c r="E59" s="138">
        <v>4916</v>
      </c>
      <c r="F59" s="138">
        <v>13447</v>
      </c>
      <c r="G59" s="138">
        <v>3075</v>
      </c>
      <c r="H59" s="138">
        <v>8890</v>
      </c>
      <c r="I59" s="122" t="s">
        <v>16</v>
      </c>
      <c r="J59" s="122" t="s">
        <v>16</v>
      </c>
      <c r="K59" s="123">
        <v>62.550854353132621</v>
      </c>
      <c r="L59" s="123">
        <v>66.111400312337324</v>
      </c>
      <c r="M59" s="122">
        <v>182723.8</v>
      </c>
      <c r="N59" s="122">
        <v>2381</v>
      </c>
      <c r="O59" s="88" t="s">
        <v>16</v>
      </c>
    </row>
    <row r="60" spans="1:15" ht="14.25" customHeight="1">
      <c r="A60" s="56">
        <v>28</v>
      </c>
      <c r="B60" s="119">
        <v>1472</v>
      </c>
      <c r="C60" s="122" t="s">
        <v>16</v>
      </c>
      <c r="D60" s="130">
        <v>1472</v>
      </c>
      <c r="E60" s="138">
        <v>4873</v>
      </c>
      <c r="F60" s="138">
        <v>13040</v>
      </c>
      <c r="G60" s="138">
        <v>3085</v>
      </c>
      <c r="H60" s="138">
        <v>8736</v>
      </c>
      <c r="I60" s="122" t="s">
        <v>16</v>
      </c>
      <c r="J60" s="122" t="s">
        <v>16</v>
      </c>
      <c r="K60" s="123">
        <v>63.308023804637806</v>
      </c>
      <c r="L60" s="123">
        <v>66.993865030674854</v>
      </c>
      <c r="M60" s="122">
        <v>182822.3</v>
      </c>
      <c r="N60" s="122">
        <v>2359.3999999999996</v>
      </c>
      <c r="O60" s="88" t="s">
        <v>16</v>
      </c>
    </row>
    <row r="61" spans="1:15" ht="14.25" customHeight="1">
      <c r="A61" s="57" t="s">
        <v>60</v>
      </c>
      <c r="B61" s="57"/>
      <c r="C61" s="57"/>
      <c r="D61" s="133"/>
      <c r="E61" s="141"/>
      <c r="F61" s="141"/>
      <c r="G61" s="141"/>
      <c r="H61" s="141"/>
      <c r="I61" s="149"/>
      <c r="J61" s="149"/>
      <c r="K61" s="152"/>
      <c r="L61" s="152"/>
      <c r="M61" s="149"/>
      <c r="N61" s="149"/>
      <c r="O61" s="163"/>
    </row>
    <row r="62" spans="1:15" ht="14.25" customHeight="1">
      <c r="A62" s="56">
        <v>25</v>
      </c>
      <c r="B62" s="119">
        <v>418</v>
      </c>
      <c r="C62" s="122" t="s">
        <v>16</v>
      </c>
      <c r="D62" s="130">
        <v>418</v>
      </c>
      <c r="E62" s="138">
        <v>1846</v>
      </c>
      <c r="F62" s="138">
        <v>5430</v>
      </c>
      <c r="G62" s="138">
        <v>1305</v>
      </c>
      <c r="H62" s="138">
        <v>3975</v>
      </c>
      <c r="I62" s="123" t="s">
        <v>16</v>
      </c>
      <c r="J62" s="123" t="s">
        <v>16</v>
      </c>
      <c r="K62" s="123">
        <v>70.693391115926332</v>
      </c>
      <c r="L62" s="123">
        <v>73.204419889502759</v>
      </c>
      <c r="M62" s="122">
        <v>69835.5</v>
      </c>
      <c r="N62" s="122">
        <v>970</v>
      </c>
      <c r="O62" s="130">
        <v>41.8</v>
      </c>
    </row>
    <row r="63" spans="1:15" ht="14.25" customHeight="1">
      <c r="A63" s="56">
        <v>26</v>
      </c>
      <c r="B63" s="120">
        <v>418</v>
      </c>
      <c r="C63" s="122" t="s">
        <v>16</v>
      </c>
      <c r="D63" s="130">
        <v>418</v>
      </c>
      <c r="E63" s="138">
        <v>1884</v>
      </c>
      <c r="F63" s="138">
        <v>5431</v>
      </c>
      <c r="G63" s="138">
        <v>1385</v>
      </c>
      <c r="H63" s="138">
        <v>4039</v>
      </c>
      <c r="I63" s="123" t="s">
        <v>16</v>
      </c>
      <c r="J63" s="123" t="s">
        <v>16</v>
      </c>
      <c r="K63" s="123">
        <v>73.513800424628457</v>
      </c>
      <c r="L63" s="123">
        <v>74.369361075308419</v>
      </c>
      <c r="M63" s="122">
        <v>69835.5</v>
      </c>
      <c r="N63" s="122">
        <v>963</v>
      </c>
      <c r="O63" s="130">
        <v>41.5</v>
      </c>
    </row>
    <row r="64" spans="1:15" ht="14.25" customHeight="1">
      <c r="A64" s="56">
        <v>27</v>
      </c>
      <c r="B64" s="120">
        <v>418</v>
      </c>
      <c r="C64" s="122" t="s">
        <v>16</v>
      </c>
      <c r="D64" s="130">
        <v>418</v>
      </c>
      <c r="E64" s="138">
        <v>1904</v>
      </c>
      <c r="F64" s="138">
        <v>5387</v>
      </c>
      <c r="G64" s="138">
        <v>1405</v>
      </c>
      <c r="H64" s="138">
        <v>4040</v>
      </c>
      <c r="I64" s="122" t="s">
        <v>16</v>
      </c>
      <c r="J64" s="122" t="s">
        <v>16</v>
      </c>
      <c r="K64" s="123">
        <v>73.7920168067227</v>
      </c>
      <c r="L64" s="123">
        <v>74.995359198069423</v>
      </c>
      <c r="M64" s="122">
        <v>69835.5</v>
      </c>
      <c r="N64" s="122">
        <v>967</v>
      </c>
      <c r="O64" s="130">
        <v>41.7</v>
      </c>
    </row>
    <row r="65" spans="1:15" ht="14.25" customHeight="1">
      <c r="A65" s="56">
        <v>28</v>
      </c>
      <c r="B65" s="119">
        <v>418</v>
      </c>
      <c r="C65" s="122" t="s">
        <v>16</v>
      </c>
      <c r="D65" s="130">
        <v>418</v>
      </c>
      <c r="E65" s="138">
        <v>1900</v>
      </c>
      <c r="F65" s="138">
        <v>5281</v>
      </c>
      <c r="G65" s="138">
        <v>1414</v>
      </c>
      <c r="H65" s="138">
        <v>4007</v>
      </c>
      <c r="I65" s="122" t="s">
        <v>16</v>
      </c>
      <c r="J65" s="122" t="s">
        <v>16</v>
      </c>
      <c r="K65" s="123">
        <v>74.421052631578945</v>
      </c>
      <c r="L65" s="123">
        <v>75.875781102063996</v>
      </c>
      <c r="M65" s="122">
        <v>69835.5</v>
      </c>
      <c r="N65" s="122">
        <v>967.4</v>
      </c>
      <c r="O65" s="130">
        <v>41.7</v>
      </c>
    </row>
    <row r="66" spans="1:15" ht="14.25" customHeight="1">
      <c r="A66" s="57" t="s">
        <v>65</v>
      </c>
      <c r="B66" s="57"/>
      <c r="C66" s="57"/>
      <c r="D66" s="131"/>
      <c r="E66" s="142"/>
      <c r="F66" s="142"/>
      <c r="G66" s="142"/>
      <c r="H66" s="142"/>
      <c r="I66" s="147"/>
      <c r="J66" s="147"/>
      <c r="K66" s="147"/>
      <c r="L66" s="147"/>
      <c r="M66" s="154"/>
      <c r="N66" s="147"/>
      <c r="O66" s="161"/>
    </row>
    <row r="67" spans="1:15" ht="14.25" customHeight="1">
      <c r="A67" s="56">
        <v>25</v>
      </c>
      <c r="B67" s="119">
        <v>38</v>
      </c>
      <c r="C67" s="122" t="s">
        <v>16</v>
      </c>
      <c r="D67" s="130">
        <v>38</v>
      </c>
      <c r="E67" s="138">
        <v>145</v>
      </c>
      <c r="F67" s="138">
        <v>497</v>
      </c>
      <c r="G67" s="138">
        <v>112</v>
      </c>
      <c r="H67" s="138">
        <v>435</v>
      </c>
      <c r="I67" s="123" t="s">
        <v>16</v>
      </c>
      <c r="J67" s="123" t="s">
        <v>16</v>
      </c>
      <c r="K67" s="123">
        <v>77.241379310344826</v>
      </c>
      <c r="L67" s="123">
        <v>87.525150905432596</v>
      </c>
      <c r="M67" s="122">
        <v>6615.2</v>
      </c>
      <c r="N67" s="122">
        <v>77</v>
      </c>
      <c r="O67" s="130">
        <v>33.5</v>
      </c>
    </row>
    <row r="68" spans="1:15" ht="14.25" customHeight="1">
      <c r="A68" s="56">
        <v>26</v>
      </c>
      <c r="B68" s="120">
        <v>38</v>
      </c>
      <c r="C68" s="122" t="s">
        <v>16</v>
      </c>
      <c r="D68" s="130">
        <v>38</v>
      </c>
      <c r="E68" s="138">
        <v>153</v>
      </c>
      <c r="F68" s="138">
        <v>516</v>
      </c>
      <c r="G68" s="138">
        <v>117</v>
      </c>
      <c r="H68" s="138">
        <v>446</v>
      </c>
      <c r="I68" s="123" t="s">
        <v>16</v>
      </c>
      <c r="J68" s="123" t="s">
        <v>16</v>
      </c>
      <c r="K68" s="123">
        <v>76.470588235294116</v>
      </c>
      <c r="L68" s="123">
        <v>86.434108527131784</v>
      </c>
      <c r="M68" s="122">
        <v>6615.2</v>
      </c>
      <c r="N68" s="122">
        <v>78</v>
      </c>
      <c r="O68" s="130">
        <v>33.9</v>
      </c>
    </row>
    <row r="69" spans="1:15" ht="14.25" customHeight="1">
      <c r="A69" s="56">
        <v>27</v>
      </c>
      <c r="B69" s="120">
        <v>38</v>
      </c>
      <c r="C69" s="122" t="s">
        <v>16</v>
      </c>
      <c r="D69" s="130">
        <v>38</v>
      </c>
      <c r="E69" s="138">
        <v>154</v>
      </c>
      <c r="F69" s="138">
        <v>512</v>
      </c>
      <c r="G69" s="138">
        <v>119</v>
      </c>
      <c r="H69" s="138">
        <v>449</v>
      </c>
      <c r="I69" s="122" t="s">
        <v>16</v>
      </c>
      <c r="J69" s="122" t="s">
        <v>16</v>
      </c>
      <c r="K69" s="123">
        <v>77.272727272727266</v>
      </c>
      <c r="L69" s="123">
        <v>87.6953125</v>
      </c>
      <c r="M69" s="122">
        <v>6615.2</v>
      </c>
      <c r="N69" s="122">
        <v>80</v>
      </c>
      <c r="O69" s="130">
        <v>34.799999999999997</v>
      </c>
    </row>
    <row r="70" spans="1:15" ht="14.25" customHeight="1">
      <c r="A70" s="56">
        <v>28</v>
      </c>
      <c r="B70" s="119">
        <v>38</v>
      </c>
      <c r="C70" s="122" t="s">
        <v>16</v>
      </c>
      <c r="D70" s="130">
        <v>38</v>
      </c>
      <c r="E70" s="138">
        <v>105</v>
      </c>
      <c r="F70" s="138">
        <v>325</v>
      </c>
      <c r="G70" s="138">
        <v>86</v>
      </c>
      <c r="H70" s="138">
        <v>298</v>
      </c>
      <c r="I70" s="122" t="s">
        <v>16</v>
      </c>
      <c r="J70" s="122" t="s">
        <v>16</v>
      </c>
      <c r="K70" s="123">
        <v>81.904761904761898</v>
      </c>
      <c r="L70" s="123">
        <v>91.692307692307693</v>
      </c>
      <c r="M70" s="122">
        <v>6615.2</v>
      </c>
      <c r="N70" s="122">
        <v>74.400000000000006</v>
      </c>
      <c r="O70" s="130">
        <v>32.299999999999997</v>
      </c>
    </row>
    <row r="71" spans="1:15" ht="14.25" customHeight="1">
      <c r="A71" s="57" t="s">
        <v>27</v>
      </c>
      <c r="B71" s="57"/>
      <c r="C71" s="57"/>
      <c r="D71" s="131"/>
      <c r="E71" s="142"/>
      <c r="F71" s="142"/>
      <c r="G71" s="142"/>
      <c r="H71" s="142"/>
      <c r="I71" s="147"/>
      <c r="J71" s="147"/>
      <c r="K71" s="147"/>
      <c r="L71" s="147"/>
      <c r="M71" s="154"/>
      <c r="N71" s="147"/>
      <c r="O71" s="161"/>
    </row>
    <row r="72" spans="1:15" ht="14.25" customHeight="1">
      <c r="A72" s="56">
        <v>25</v>
      </c>
      <c r="B72" s="120">
        <v>450</v>
      </c>
      <c r="C72" s="122" t="s">
        <v>16</v>
      </c>
      <c r="D72" s="130">
        <v>450</v>
      </c>
      <c r="E72" s="138">
        <v>935</v>
      </c>
      <c r="F72" s="138">
        <v>2450</v>
      </c>
      <c r="G72" s="138">
        <v>356</v>
      </c>
      <c r="H72" s="138">
        <v>1055</v>
      </c>
      <c r="I72" s="123" t="s">
        <v>16</v>
      </c>
      <c r="J72" s="123" t="s">
        <v>16</v>
      </c>
      <c r="K72" s="123">
        <v>38.074866310160424</v>
      </c>
      <c r="L72" s="123">
        <v>43.061224489795919</v>
      </c>
      <c r="M72" s="122">
        <v>41833.1</v>
      </c>
      <c r="N72" s="122">
        <v>302</v>
      </c>
      <c r="O72" s="130">
        <v>25.2</v>
      </c>
    </row>
    <row r="73" spans="1:15" ht="14.25" customHeight="1">
      <c r="A73" s="56">
        <v>26</v>
      </c>
      <c r="B73" s="120">
        <v>450</v>
      </c>
      <c r="C73" s="122" t="s">
        <v>16</v>
      </c>
      <c r="D73" s="130">
        <v>450</v>
      </c>
      <c r="E73" s="138">
        <v>959</v>
      </c>
      <c r="F73" s="138">
        <v>2452</v>
      </c>
      <c r="G73" s="138">
        <v>372</v>
      </c>
      <c r="H73" s="138">
        <v>1089</v>
      </c>
      <c r="I73" s="122" t="s">
        <v>16</v>
      </c>
      <c r="J73" s="122" t="s">
        <v>16</v>
      </c>
      <c r="K73" s="123">
        <v>38.790406673618357</v>
      </c>
      <c r="L73" s="123">
        <v>44.412724306688418</v>
      </c>
      <c r="M73" s="122">
        <v>41833.1</v>
      </c>
      <c r="N73" s="122">
        <v>303</v>
      </c>
      <c r="O73" s="130">
        <v>25.3</v>
      </c>
    </row>
    <row r="74" spans="1:15" ht="14.25" customHeight="1">
      <c r="A74" s="56">
        <v>27</v>
      </c>
      <c r="B74" s="119">
        <v>450</v>
      </c>
      <c r="C74" s="122" t="s">
        <v>16</v>
      </c>
      <c r="D74" s="130">
        <v>450</v>
      </c>
      <c r="E74" s="138">
        <v>961</v>
      </c>
      <c r="F74" s="138">
        <v>2418</v>
      </c>
      <c r="G74" s="138">
        <v>388</v>
      </c>
      <c r="H74" s="138">
        <v>1112</v>
      </c>
      <c r="I74" s="122" t="s">
        <v>16</v>
      </c>
      <c r="J74" s="122" t="s">
        <v>16</v>
      </c>
      <c r="K74" s="123">
        <v>40.374609781477631</v>
      </c>
      <c r="L74" s="123">
        <v>45.988420181968571</v>
      </c>
      <c r="M74" s="122">
        <v>41833.1</v>
      </c>
      <c r="N74" s="122">
        <v>310</v>
      </c>
      <c r="O74" s="130">
        <v>25.8</v>
      </c>
    </row>
    <row r="75" spans="1:15" ht="14.25" customHeight="1">
      <c r="A75" s="56">
        <v>28</v>
      </c>
      <c r="B75" s="119">
        <v>450</v>
      </c>
      <c r="C75" s="122" t="s">
        <v>16</v>
      </c>
      <c r="D75" s="130">
        <v>450</v>
      </c>
      <c r="E75" s="138">
        <v>955</v>
      </c>
      <c r="F75" s="138">
        <v>2346</v>
      </c>
      <c r="G75" s="138">
        <v>391</v>
      </c>
      <c r="H75" s="138">
        <v>1091</v>
      </c>
      <c r="I75" s="122" t="s">
        <v>16</v>
      </c>
      <c r="J75" s="122" t="s">
        <v>16</v>
      </c>
      <c r="K75" s="123">
        <v>40.94240837696335</v>
      </c>
      <c r="L75" s="123">
        <v>46.504688832054562</v>
      </c>
      <c r="M75" s="122">
        <v>41833.1</v>
      </c>
      <c r="N75" s="122">
        <v>307.3</v>
      </c>
      <c r="O75" s="130">
        <v>25.6</v>
      </c>
    </row>
    <row r="76" spans="1:15" ht="14.25" customHeight="1">
      <c r="A76" s="57" t="s">
        <v>32</v>
      </c>
      <c r="B76" s="57"/>
      <c r="C76" s="57"/>
      <c r="D76" s="131"/>
      <c r="E76" s="142"/>
      <c r="F76" s="142"/>
      <c r="G76" s="142"/>
      <c r="H76" s="142"/>
      <c r="I76" s="147"/>
      <c r="J76" s="147"/>
      <c r="K76" s="147"/>
      <c r="L76" s="147"/>
      <c r="M76" s="154"/>
      <c r="N76" s="147"/>
      <c r="O76" s="161"/>
    </row>
    <row r="77" spans="1:15" ht="14.25" customHeight="1">
      <c r="A77" s="56">
        <v>25</v>
      </c>
      <c r="B77" s="119">
        <v>566</v>
      </c>
      <c r="C77" s="122" t="s">
        <v>16</v>
      </c>
      <c r="D77" s="130">
        <v>566</v>
      </c>
      <c r="E77" s="138">
        <v>1849</v>
      </c>
      <c r="F77" s="138">
        <v>5149</v>
      </c>
      <c r="G77" s="138">
        <v>1092</v>
      </c>
      <c r="H77" s="138">
        <v>3166</v>
      </c>
      <c r="I77" s="123" t="s">
        <v>16</v>
      </c>
      <c r="J77" s="123" t="s">
        <v>16</v>
      </c>
      <c r="K77" s="123">
        <v>59.058950784207674</v>
      </c>
      <c r="L77" s="123">
        <v>61.487667508254027</v>
      </c>
      <c r="M77" s="122">
        <v>64440</v>
      </c>
      <c r="N77" s="122">
        <v>980</v>
      </c>
      <c r="O77" s="130">
        <v>32.6</v>
      </c>
    </row>
    <row r="78" spans="1:15" ht="14.25" customHeight="1">
      <c r="A78" s="56">
        <v>26</v>
      </c>
      <c r="B78" s="119">
        <v>566</v>
      </c>
      <c r="C78" s="122" t="s">
        <v>16</v>
      </c>
      <c r="D78" s="130">
        <v>566</v>
      </c>
      <c r="E78" s="138">
        <v>1892</v>
      </c>
      <c r="F78" s="138">
        <v>5195</v>
      </c>
      <c r="G78" s="138">
        <v>1140</v>
      </c>
      <c r="H78" s="138">
        <v>3250</v>
      </c>
      <c r="I78" s="123" t="s">
        <v>16</v>
      </c>
      <c r="J78" s="123" t="s">
        <v>16</v>
      </c>
      <c r="K78" s="123">
        <v>60.253699788583518</v>
      </c>
      <c r="L78" s="123">
        <v>62.560153994225217</v>
      </c>
      <c r="M78" s="122">
        <v>64440</v>
      </c>
      <c r="N78" s="122">
        <v>979</v>
      </c>
      <c r="O78" s="130">
        <v>32.5</v>
      </c>
    </row>
    <row r="79" spans="1:15" ht="14.25" customHeight="1">
      <c r="A79" s="56">
        <v>27</v>
      </c>
      <c r="B79" s="119">
        <v>566</v>
      </c>
      <c r="C79" s="122" t="s">
        <v>16</v>
      </c>
      <c r="D79" s="130">
        <v>566</v>
      </c>
      <c r="E79" s="138">
        <v>1897</v>
      </c>
      <c r="F79" s="138">
        <v>5130</v>
      </c>
      <c r="G79" s="138">
        <v>1163</v>
      </c>
      <c r="H79" s="138">
        <v>3289</v>
      </c>
      <c r="I79" s="123" t="s">
        <v>16</v>
      </c>
      <c r="J79" s="123" t="s">
        <v>16</v>
      </c>
      <c r="K79" s="123">
        <v>61.307327358987877</v>
      </c>
      <c r="L79" s="123">
        <v>64.113060428849906</v>
      </c>
      <c r="M79" s="122">
        <v>64440</v>
      </c>
      <c r="N79" s="122">
        <v>1024</v>
      </c>
      <c r="O79" s="130">
        <v>34</v>
      </c>
    </row>
    <row r="80" spans="1:15" ht="14.25" customHeight="1">
      <c r="A80" s="58">
        <v>28</v>
      </c>
      <c r="B80" s="121">
        <v>566</v>
      </c>
      <c r="C80" s="124" t="s">
        <v>16</v>
      </c>
      <c r="D80" s="132">
        <v>566</v>
      </c>
      <c r="E80" s="140">
        <v>1913</v>
      </c>
      <c r="F80" s="140">
        <v>5088</v>
      </c>
      <c r="G80" s="140">
        <v>1194</v>
      </c>
      <c r="H80" s="140">
        <v>3340</v>
      </c>
      <c r="I80" s="124" t="s">
        <v>16</v>
      </c>
      <c r="J80" s="124" t="s">
        <v>16</v>
      </c>
      <c r="K80" s="148">
        <v>62.415054887611078</v>
      </c>
      <c r="L80" s="148">
        <v>65.644654088050316</v>
      </c>
      <c r="M80" s="124">
        <v>64538.5</v>
      </c>
      <c r="N80" s="124">
        <v>1010.3</v>
      </c>
      <c r="O80" s="132">
        <v>33.6</v>
      </c>
    </row>
    <row r="81" spans="1:4" ht="14.25" customHeight="1">
      <c r="A81" s="54" t="s">
        <v>36</v>
      </c>
      <c r="B81" s="54"/>
      <c r="C81" s="54"/>
    </row>
    <row r="82" spans="1:4" ht="12.95" customHeight="1">
      <c r="D82" s="6"/>
    </row>
    <row r="83" spans="1:4" ht="12.95" customHeight="1">
      <c r="D83" s="6"/>
    </row>
    <row r="84" spans="1:4" ht="12.95" customHeight="1">
      <c r="D84" s="6"/>
    </row>
    <row r="85" spans="1:4" ht="15" customHeight="1">
      <c r="D85" s="6"/>
    </row>
  </sheetData>
  <mergeCells count="20">
    <mergeCell ref="A3:D3"/>
    <mergeCell ref="N3:O3"/>
    <mergeCell ref="A14:C14"/>
    <mergeCell ref="A20:C20"/>
    <mergeCell ref="A26:C26"/>
    <mergeCell ref="A32:C32"/>
    <mergeCell ref="A38:C38"/>
    <mergeCell ref="A44:C44"/>
    <mergeCell ref="A50:C50"/>
    <mergeCell ref="A52:D52"/>
    <mergeCell ref="A61:C61"/>
    <mergeCell ref="A66:C66"/>
    <mergeCell ref="A71:C71"/>
    <mergeCell ref="A76:C76"/>
    <mergeCell ref="A81:C81"/>
    <mergeCell ref="N4:N6"/>
    <mergeCell ref="O4:O6"/>
    <mergeCell ref="B53:B54"/>
    <mergeCell ref="N53:N55"/>
    <mergeCell ref="O53:O55"/>
  </mergeCells>
  <phoneticPr fontId="1"/>
  <pageMargins left="0.78740157480314965" right="0.59055118110236227" top="0.78740157480314965" bottom="0.78740157480314965" header="0.51181102362204722" footer="0.51181102362204722"/>
  <pageSetup paperSize="9" scale="68" fitToWidth="0" fitToHeight="0" orientation="portrait" usePrinterDefaults="1" r:id="rId1"/>
  <headerFooter scaleWithDoc="0"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目次</vt:lpstr>
      <vt:lpstr>1・2</vt:lpstr>
      <vt:lpstr>3 (2)</vt:lpstr>
      <vt:lpstr>3</vt:lpstr>
      <vt:lpstr>4</vt:lpstr>
    </vt:vector>
  </TitlesOfParts>
  <Company>古川市役所</Company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古川市役所</dc:creator>
  <cp:lastModifiedBy>古内昭宏</cp:lastModifiedBy>
  <cp:lastPrinted>2018-03-14T07:27:47Z</cp:lastPrinted>
  <dcterms:created xsi:type="dcterms:W3CDTF">2001-02-28T05:54:24Z</dcterms:created>
  <dcterms:modified xsi:type="dcterms:W3CDTF">2024-07-11T07:37:49Z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2024-07-11T07:37:49Z</vt:filetime>
  </property>
</Properties>
</file>